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ThisWorkbook" defaultThemeVersion="153222"/>
  <mc:AlternateContent xmlns:mc="http://schemas.openxmlformats.org/markup-compatibility/2006">
    <mc:Choice Requires="x15">
      <x15ac:absPath xmlns:x15ac="http://schemas.microsoft.com/office/spreadsheetml/2010/11/ac" url="C:\Users\alastra\Documents\VALORES 2022\JUNTA OBLIGATORIA ACCIONISTAS 2021\DOCUMENTOS PARA CONVOCATORIA\"/>
    </mc:Choice>
  </mc:AlternateContent>
  <bookViews>
    <workbookView xWindow="28680" yWindow="4440" windowWidth="20730" windowHeight="11160" tabRatio="839" activeTab="7"/>
  </bookViews>
  <sheets>
    <sheet name="Principal" sheetId="10" r:id="rId1"/>
    <sheet name="1" sheetId="23" r:id="rId2"/>
    <sheet name="2" sheetId="32" r:id="rId3"/>
    <sheet name="3" sheetId="35" r:id="rId4"/>
    <sheet name="4" sheetId="36" r:id="rId5"/>
    <sheet name="5" sheetId="37" r:id="rId6"/>
    <sheet name="6" sheetId="38" r:id="rId7"/>
    <sheet name="7" sheetId="39" r:id="rId8"/>
    <sheet name="8" sheetId="33" r:id="rId9"/>
    <sheet name="9" sheetId="34" r:id="rId10"/>
    <sheet name="TC" sheetId="18" state="hidden" r:id="rId11"/>
    <sheet name="Validacion" sheetId="17" state="hidden" r:id="rId12"/>
  </sheets>
  <definedNames>
    <definedName name="_xlnm._FilterDatabase" localSheetId="10" hidden="1">TC!$A$1:$AC$1379</definedName>
    <definedName name="_xlnm.Print_Area" localSheetId="1">'1'!$A$1:$J$30</definedName>
    <definedName name="_xlnm.Print_Area" localSheetId="2">'2'!$A$3:$J$34</definedName>
    <definedName name="_xlnm.Print_Area" localSheetId="3">'3'!$A$1:$J$42</definedName>
    <definedName name="_xlnm.Print_Area" localSheetId="4">'4'!$A$1:$J$23</definedName>
    <definedName name="_xlnm.Print_Area" localSheetId="5">'5'!$A$1:$J$25</definedName>
    <definedName name="_xlnm.Print_Area" localSheetId="6">'6'!$A$1:$J$35</definedName>
    <definedName name="_xlnm.Print_Area" localSheetId="7">'7'!$A$1:$J$96</definedName>
    <definedName name="_xlnm.Print_Area" localSheetId="8">'8'!$A$1:$J$19</definedName>
    <definedName name="_xlnm.Print_Area" localSheetId="9">'9'!$A$3:$J$18</definedName>
    <definedName name="_xlnm.Print_Area" localSheetId="0">Principal!$A$2:$I$14</definedName>
    <definedName name="Decimal2_Maximo">Validacion!$G$4</definedName>
    <definedName name="Decimal2_Maximo2">Validacion!$G$5</definedName>
    <definedName name="Decimal2_Minimo">Validacion!$G$3</definedName>
    <definedName name="Entero_Maximo">Validacion!$C$4</definedName>
    <definedName name="Entero_Minimo">Validacion!$D$3</definedName>
    <definedName name="Explicacion_LongMaximo">Validacion!$D$4</definedName>
    <definedName name="Explicacion_LongMaximo2">Validacion!$D$5</definedName>
    <definedName name="Explicacion_LongMaximo3">Validacion!$D$6</definedName>
    <definedName name="Explicacion_LongMaximo4">Validacion!$D$7</definedName>
    <definedName name="Explicacion_LongMinimo">Validacion!$D$3</definedName>
    <definedName name="Fecha_Maximo">Validacion!$F$4</definedName>
    <definedName name="Fecha_Minimo">Validacion!$F$3</definedName>
    <definedName name="NO" comment="NO">#REF!</definedName>
    <definedName name="Porcentaje_Maximo">Validacion!$H$4</definedName>
    <definedName name="Porcentaje_Minimo">Validacion!$H$3</definedName>
    <definedName name="Respuesta_SINO">Validacion!$B$3:$B$4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37" l="1"/>
  <c r="I11" i="37"/>
  <c r="I10" i="37"/>
  <c r="M22" i="39" l="1"/>
  <c r="M21" i="39"/>
  <c r="M20" i="39"/>
  <c r="M19" i="39"/>
  <c r="M18" i="39"/>
  <c r="M17" i="39"/>
  <c r="M16" i="39"/>
  <c r="M31" i="38" l="1"/>
  <c r="M21" i="38"/>
  <c r="M14" i="38"/>
  <c r="M13" i="38"/>
  <c r="M12" i="38"/>
  <c r="M8" i="38"/>
  <c r="M25" i="37"/>
  <c r="M17" i="37"/>
  <c r="M6" i="37"/>
  <c r="M23" i="36"/>
  <c r="M15" i="36"/>
  <c r="M6" i="36"/>
  <c r="M36" i="35"/>
  <c r="M33" i="35"/>
  <c r="M25" i="35"/>
  <c r="M15" i="35"/>
  <c r="M6" i="35"/>
  <c r="M34" i="32"/>
  <c r="M25" i="32"/>
  <c r="M6" i="32"/>
  <c r="M21" i="23"/>
  <c r="M17" i="23"/>
  <c r="M16" i="23"/>
  <c r="M15" i="23"/>
  <c r="M7" i="23"/>
  <c r="M13" i="34"/>
  <c r="M6" i="34"/>
  <c r="M17" i="33"/>
  <c r="M16" i="33"/>
  <c r="M7" i="33"/>
  <c r="M6" i="33"/>
  <c r="M91" i="39"/>
  <c r="M88" i="39"/>
  <c r="M80" i="39"/>
  <c r="M73" i="39"/>
  <c r="M69" i="39"/>
  <c r="M46" i="39"/>
  <c r="M43" i="39"/>
  <c r="M33" i="39"/>
  <c r="M10" i="39"/>
  <c r="M11" i="39"/>
  <c r="M6" i="39"/>
  <c r="V21" i="23" l="1"/>
  <c r="V7" i="23"/>
  <c r="V6" i="32"/>
  <c r="V25" i="32"/>
  <c r="V36" i="35"/>
  <c r="V25" i="35"/>
  <c r="V15" i="35"/>
  <c r="V15" i="36"/>
  <c r="V17" i="37"/>
  <c r="V21" i="38"/>
  <c r="V8" i="38"/>
  <c r="V31" i="38"/>
  <c r="V91" i="39"/>
  <c r="V80" i="39"/>
  <c r="V33" i="39"/>
  <c r="V6" i="33"/>
  <c r="V13" i="34"/>
  <c r="V6" i="34"/>
  <c r="E56" i="18" l="1"/>
  <c r="AC56" i="18" s="1"/>
  <c r="E55" i="18"/>
  <c r="AC55" i="18" s="1"/>
  <c r="E54" i="18"/>
  <c r="AC54" i="18" s="1"/>
  <c r="E53" i="18"/>
  <c r="AC53" i="18" s="1"/>
  <c r="E52" i="18"/>
  <c r="AC52" i="18" s="1"/>
  <c r="E51" i="18"/>
  <c r="AC51" i="18" s="1"/>
  <c r="E50" i="18"/>
  <c r="AC50" i="18" s="1"/>
  <c r="C69" i="18" l="1"/>
  <c r="AC69" i="18" s="1"/>
  <c r="E68" i="18"/>
  <c r="AC68" i="18" s="1"/>
  <c r="E67" i="18"/>
  <c r="AC67" i="18" s="1"/>
  <c r="C66" i="18"/>
  <c r="AC66" i="18" s="1"/>
  <c r="E65" i="18"/>
  <c r="AC65" i="18" s="1"/>
  <c r="C64" i="18"/>
  <c r="AC64" i="18" s="1"/>
  <c r="E63" i="18"/>
  <c r="AC63" i="18" s="1"/>
  <c r="E62" i="18"/>
  <c r="AC62" i="18" s="1"/>
  <c r="E61" i="18"/>
  <c r="AC61" i="18" s="1"/>
  <c r="E60" i="18"/>
  <c r="AC60" i="18" s="1"/>
  <c r="D59" i="18"/>
  <c r="C59" i="18"/>
  <c r="D58" i="18"/>
  <c r="C58" i="18"/>
  <c r="E57" i="18"/>
  <c r="AC57" i="18" s="1"/>
  <c r="E49" i="18"/>
  <c r="AC49" i="18" s="1"/>
  <c r="E48" i="18"/>
  <c r="AC48" i="18" s="1"/>
  <c r="E47" i="18"/>
  <c r="AC47" i="18" s="1"/>
  <c r="E37" i="18"/>
  <c r="AC37" i="18" s="1"/>
  <c r="C36" i="18"/>
  <c r="AC36" i="18" s="1"/>
  <c r="E35" i="18"/>
  <c r="AC35" i="18" s="1"/>
  <c r="E34" i="18"/>
  <c r="AC34" i="18" s="1"/>
  <c r="E45" i="18"/>
  <c r="AC45" i="18" s="1"/>
  <c r="C29" i="18"/>
  <c r="AC29" i="18" s="1"/>
  <c r="E28" i="18"/>
  <c r="AC28" i="18" s="1"/>
  <c r="E27" i="18"/>
  <c r="AC27" i="18" s="1"/>
  <c r="C26" i="18"/>
  <c r="AC26" i="18" s="1"/>
  <c r="E25" i="18"/>
  <c r="AC25" i="18" s="1"/>
  <c r="C24" i="18"/>
  <c r="AC24" i="18" s="1"/>
  <c r="C23" i="18"/>
  <c r="AC23" i="18" s="1"/>
  <c r="E22" i="18"/>
  <c r="AC22" i="18" s="1"/>
  <c r="E21" i="18"/>
  <c r="AC21" i="18" s="1"/>
  <c r="E43" i="18"/>
  <c r="AC43" i="18" s="1"/>
  <c r="E41" i="18"/>
  <c r="AC41" i="18" s="1"/>
  <c r="E40" i="18"/>
  <c r="AC40" i="18" s="1"/>
  <c r="E39" i="18"/>
  <c r="AC39" i="18" s="1"/>
  <c r="E38" i="18"/>
  <c r="AC38" i="18" s="1"/>
  <c r="C44" i="18"/>
  <c r="AC44" i="18" s="1"/>
  <c r="C42" i="18"/>
  <c r="AC42" i="18" s="1"/>
  <c r="C46" i="18"/>
  <c r="AC46" i="18" s="1"/>
  <c r="C32" i="18"/>
  <c r="AC32" i="18" s="1"/>
  <c r="E33" i="18"/>
  <c r="AC33" i="18" s="1"/>
  <c r="E31" i="18"/>
  <c r="AC31" i="18" s="1"/>
  <c r="E30" i="18"/>
  <c r="AC30" i="18" s="1"/>
  <c r="C19" i="18"/>
  <c r="AC19" i="18" s="1"/>
  <c r="C17" i="18"/>
  <c r="AC17" i="18" s="1"/>
  <c r="C16" i="18"/>
  <c r="AC16" i="18" s="1"/>
  <c r="E18" i="18"/>
  <c r="AC18" i="18" s="1"/>
  <c r="E20" i="18"/>
  <c r="AC20" i="18" s="1"/>
  <c r="E15" i="18"/>
  <c r="AC15" i="18" s="1"/>
  <c r="C72" i="18"/>
  <c r="AC72" i="18" s="1"/>
  <c r="E74" i="18"/>
  <c r="AC74" i="18" s="1"/>
  <c r="E73" i="18"/>
  <c r="AC73" i="18" s="1"/>
  <c r="E70" i="18"/>
  <c r="AC70" i="18" s="1"/>
  <c r="E71" i="18"/>
  <c r="AC71" i="18" s="1"/>
  <c r="D78" i="18"/>
  <c r="D76" i="18"/>
  <c r="C76" i="18"/>
  <c r="E77" i="18"/>
  <c r="AC77" i="18" s="1"/>
  <c r="E75" i="18"/>
  <c r="AC75" i="18" s="1"/>
  <c r="D14" i="18"/>
  <c r="D13" i="18"/>
  <c r="E12" i="18"/>
  <c r="AC12" i="18" s="1"/>
  <c r="E11" i="18"/>
  <c r="AC11" i="18" s="1"/>
  <c r="E10" i="18"/>
  <c r="AC10" i="18" s="1"/>
  <c r="E9" i="18"/>
  <c r="AC9" i="18" s="1"/>
  <c r="C14" i="18"/>
  <c r="C13" i="18"/>
  <c r="C8" i="18"/>
  <c r="AC8" i="18" s="1"/>
  <c r="E7" i="18"/>
  <c r="AC7" i="18" s="1"/>
  <c r="C78" i="18"/>
  <c r="AC14" i="18" l="1"/>
  <c r="AC13" i="18"/>
  <c r="AC76" i="18"/>
  <c r="AC78" i="18"/>
  <c r="AC58" i="18"/>
  <c r="AC59" i="18"/>
  <c r="V69" i="39"/>
  <c r="V46" i="39"/>
  <c r="V43" i="39"/>
  <c r="V6" i="39"/>
  <c r="V6" i="37"/>
  <c r="V6" i="36"/>
  <c r="V6" i="35"/>
  <c r="V7" i="33"/>
  <c r="I23" i="33"/>
  <c r="U3" i="34" l="1"/>
  <c r="U3" i="38"/>
  <c r="D26" i="10" s="1"/>
  <c r="J12" i="10" l="1"/>
  <c r="D30" i="39"/>
  <c r="L13" i="34" l="1"/>
  <c r="D30" i="10"/>
  <c r="H30" i="39" l="1"/>
  <c r="L91" i="39"/>
  <c r="L88" i="39"/>
  <c r="L80" i="39"/>
  <c r="L73" i="39"/>
  <c r="L69" i="39"/>
  <c r="L46" i="39"/>
  <c r="L43" i="39"/>
  <c r="L33" i="39"/>
  <c r="L11" i="39"/>
  <c r="L10" i="39"/>
  <c r="U3" i="39"/>
  <c r="D27" i="10" s="1"/>
  <c r="L6" i="39"/>
  <c r="L12" i="38"/>
  <c r="L13" i="38"/>
  <c r="L31" i="38"/>
  <c r="L21" i="38"/>
  <c r="L14" i="38"/>
  <c r="L8" i="38"/>
  <c r="L25" i="37"/>
  <c r="L17" i="37"/>
  <c r="U3" i="37"/>
  <c r="D24" i="10" s="1"/>
  <c r="L6" i="37"/>
  <c r="L23" i="36"/>
  <c r="L15" i="36"/>
  <c r="U3" i="36"/>
  <c r="D23" i="10" s="1"/>
  <c r="L6" i="36"/>
  <c r="L36" i="35"/>
  <c r="L25" i="35"/>
  <c r="L33" i="35"/>
  <c r="L15" i="35"/>
  <c r="U3" i="35"/>
  <c r="D22" i="10" s="1"/>
  <c r="L6" i="35"/>
  <c r="L16" i="33" l="1"/>
  <c r="L6" i="34"/>
  <c r="L6" i="33"/>
  <c r="L17" i="33"/>
  <c r="L7" i="33"/>
  <c r="L34" i="32"/>
  <c r="L25" i="32"/>
  <c r="L6" i="32"/>
  <c r="U3" i="23"/>
  <c r="D20" i="10" s="1"/>
  <c r="U3" i="32" l="1"/>
  <c r="D21" i="10" s="1"/>
  <c r="U3" i="33"/>
  <c r="D28" i="10" s="1"/>
  <c r="L21" i="23"/>
  <c r="L17" i="23"/>
  <c r="L16" i="23"/>
  <c r="L15" i="23"/>
  <c r="L7" i="23"/>
  <c r="J6" i="10" l="1"/>
  <c r="J10" i="10"/>
  <c r="J8" i="10"/>
  <c r="C6" i="18" l="1"/>
  <c r="AC6" i="18" s="1"/>
  <c r="C5" i="18"/>
  <c r="AC5" i="18" s="1"/>
  <c r="J14" i="10"/>
  <c r="C4" i="18"/>
  <c r="AC4" i="18" s="1"/>
  <c r="C3" i="18"/>
  <c r="AC3" i="18" s="1"/>
  <c r="C2" i="18"/>
  <c r="AC2" i="18" s="1"/>
  <c r="AC8" i="10" l="1"/>
</calcChain>
</file>

<file path=xl/sharedStrings.xml><?xml version="1.0" encoding="utf-8"?>
<sst xmlns="http://schemas.openxmlformats.org/spreadsheetml/2006/main" count="767" uniqueCount="332">
  <si>
    <t>COD: 20150326</t>
  </si>
  <si>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</si>
  <si>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x s d abcdefghij abcdefghij abcdefghi jabcdefghij abcdefghij abcdefghij abcdefghij abcdefghij abcdefghij abcdefghij</t>
  </si>
  <si>
    <t>REPORTE DE SOSTENIBILIDAD CORPORATIVA (10180)</t>
  </si>
  <si>
    <r>
      <t xml:space="preserve">RSC Version 2.0 - SMV 2020 </t>
    </r>
    <r>
      <rPr>
        <sz val="10"/>
        <color theme="0" tint="-0.249977111117893"/>
        <rFont val="Calibri"/>
        <family val="2"/>
        <scheme val="minor"/>
      </rPr>
      <t>®</t>
    </r>
  </si>
  <si>
    <t>Denominación:</t>
  </si>
  <si>
    <t>Electro Sur Este S.A.A.</t>
  </si>
  <si>
    <t>Minimo</t>
  </si>
  <si>
    <t>Maximo</t>
  </si>
  <si>
    <t>Ejercicio:</t>
  </si>
  <si>
    <t>Año</t>
  </si>
  <si>
    <t>Página Web:</t>
  </si>
  <si>
    <t>www.else.com.pe</t>
  </si>
  <si>
    <t>Longitud</t>
  </si>
  <si>
    <r>
      <rPr>
        <sz val="8"/>
        <color theme="1"/>
        <rFont val="Arial"/>
        <family val="2"/>
      </rPr>
      <t>Denominación o Razón Social
de la Empresa Revisora:</t>
    </r>
    <r>
      <rPr>
        <sz val="9"/>
        <color theme="1"/>
        <rFont val="Arial"/>
        <family val="2"/>
      </rPr>
      <t xml:space="preserve"> </t>
    </r>
    <r>
      <rPr>
        <b/>
        <vertAlign val="superscript"/>
        <sz val="9"/>
        <color theme="1"/>
        <rFont val="Arial"/>
        <family val="2"/>
      </rPr>
      <t>1</t>
    </r>
  </si>
  <si>
    <t>RPJ</t>
  </si>
  <si>
    <r>
      <rPr>
        <vertAlign val="superscript"/>
        <sz val="8"/>
        <color theme="1"/>
        <rFont val="Calibri"/>
        <family val="2"/>
        <scheme val="minor"/>
      </rPr>
      <t>1</t>
    </r>
    <r>
      <rPr>
        <sz val="8"/>
        <color theme="1"/>
        <rFont val="Calibri"/>
        <family val="2"/>
        <scheme val="minor"/>
      </rPr>
      <t xml:space="preserve"> Solo es aplicable en el caso en que la información contenida en el presente informe haya sido revisada por alguna empresa especializada (por ejemplo: sociedad de auditoría o empresa de consultoría).</t>
    </r>
  </si>
  <si>
    <t>Completo</t>
  </si>
  <si>
    <t>I. Medio ambiente y cambio climático</t>
  </si>
  <si>
    <t>Política Ambiental</t>
  </si>
  <si>
    <t>Emisiones de Gases de Efecto Invernadero (GEI)</t>
  </si>
  <si>
    <t>Agua</t>
  </si>
  <si>
    <t>Energía</t>
  </si>
  <si>
    <t>Residuos Sólidos</t>
  </si>
  <si>
    <t>II. Social</t>
  </si>
  <si>
    <t>Grupos de interés</t>
  </si>
  <si>
    <t>Derechos Laborales</t>
  </si>
  <si>
    <t>Derechos Humanos</t>
  </si>
  <si>
    <t>III. Información complementaria</t>
  </si>
  <si>
    <t>Información Complementaria</t>
  </si>
  <si>
    <t>R</t>
  </si>
  <si>
    <t>V</t>
  </si>
  <si>
    <t>A</t>
  </si>
  <si>
    <t>ID DE PREGUNTA (SIME.SC_PREGUNTA)</t>
  </si>
  <si>
    <r>
      <rPr>
        <b/>
        <sz val="11"/>
        <color theme="0"/>
        <rFont val="Arial"/>
        <family val="2"/>
      </rPr>
      <t>I.</t>
    </r>
    <r>
      <rPr>
        <b/>
        <sz val="7"/>
        <color theme="0"/>
        <rFont val="Times New Roman"/>
        <family val="1"/>
      </rPr>
      <t xml:space="preserve">   </t>
    </r>
    <r>
      <rPr>
        <b/>
        <sz val="11"/>
        <color theme="0"/>
        <rFont val="Arial"/>
        <family val="2"/>
      </rPr>
      <t>MEDIO AMBIENTE Y CAMBIO CLIMÁTICO</t>
    </r>
  </si>
  <si>
    <r>
      <t>Política Ambiental</t>
    </r>
    <r>
      <rPr>
        <b/>
        <sz val="11"/>
        <color rgb="FF002060"/>
        <rFont val="Arial"/>
        <family val="2"/>
      </rPr>
      <t>:</t>
    </r>
  </si>
  <si>
    <t>Ir al Principal</t>
  </si>
  <si>
    <t>Pregunta 1</t>
  </si>
  <si>
    <t>Sí</t>
  </si>
  <si>
    <t>No</t>
  </si>
  <si>
    <t>Explicación:</t>
  </si>
  <si>
    <t>Cant.</t>
  </si>
  <si>
    <t>¿La sociedad cuenta con una política ambiental o un sistema de gestión que incluya compromisos ambientales?</t>
  </si>
  <si>
    <t>X</t>
  </si>
  <si>
    <t xml:space="preserve">La Política ambiental forma parte de la Política del Sistema Integrado de Gestión, la cual establece compromisos de revisión periódica de objetivos y metas ambientales; prevención de incidentes ambientales a través de la identificación , evaluación y control de los aspectos ambientales significativos y el cumplimiento del marco legal-ambiental regulatorio además de otros compromisos que Electro Sur Este haya adoptado voluntariamente. </t>
  </si>
  <si>
    <r>
      <t>a.</t>
    </r>
    <r>
      <rPr>
        <sz val="10"/>
        <color theme="1"/>
        <rFont val="Times New Roman"/>
        <family val="1"/>
      </rPr>
      <t xml:space="preserve">      </t>
    </r>
    <r>
      <rPr>
        <sz val="10"/>
        <color theme="1"/>
        <rFont val="Arial"/>
        <family val="2"/>
      </rPr>
      <t>En caso de que sea afirmativa la respuesta a la pregunta 1, indique la denominación del documento en el que se evidencie la política o el sistema de gestión adoptado por la sociedad, fecha de aprobación y el año desde el cual se viene aplicando:</t>
    </r>
  </si>
  <si>
    <t>Denominación del documento</t>
  </si>
  <si>
    <t xml:space="preserve">Fecha de aprobación </t>
  </si>
  <si>
    <t xml:space="preserve">Año desde el cual se viene aplicando </t>
  </si>
  <si>
    <t>Política del Sistema Integrado de Gestión</t>
  </si>
  <si>
    <r>
      <t>b.</t>
    </r>
    <r>
      <rPr>
        <sz val="10"/>
        <color theme="1"/>
        <rFont val="Times New Roman"/>
        <family val="1"/>
      </rPr>
      <t xml:space="preserve">      </t>
    </r>
    <r>
      <rPr>
        <sz val="10"/>
        <color theme="1"/>
        <rFont val="Arial"/>
        <family val="2"/>
      </rPr>
      <t>En caso de que sea afirmativa la respuesta a la pregunta 1, precise:</t>
    </r>
  </si>
  <si>
    <t>¿Dicha política ambiental o sistema de gestión ha sido aprobado por el Directorio?</t>
  </si>
  <si>
    <t xml:space="preserve">Aprobación por el Directorio de Electro Sur Este en sesión N°856 del 08 de julio de 2019. </t>
  </si>
  <si>
    <r>
      <t xml:space="preserve">¿Dicha política ambiental o sistema de gestión contempla la gestión de riesgos, identificación y medición de los impactos ambientales de sus operaciones relacionadas con el cambio climático </t>
    </r>
    <r>
      <rPr>
        <i/>
        <vertAlign val="superscript"/>
        <sz val="10"/>
        <color theme="1"/>
        <rFont val="Arial"/>
        <family val="2"/>
      </rPr>
      <t>(*)</t>
    </r>
    <r>
      <rPr>
        <i/>
        <sz val="10"/>
        <color theme="1"/>
        <rFont val="Arial"/>
        <family val="2"/>
      </rPr>
      <t>?</t>
    </r>
  </si>
  <si>
    <t xml:space="preserve">Electro Sur Este tiene como propósito contribuir en mitigar sus impactos ambientales. En esa línea, su sistema de gestión ambiental alineado con el SIG, establece realizar monitoreos y evaluaciones de la calidad del aire y de las emisiones de GEI de sus centrales térmicas así como algún otro impacto relacionado con el cambio climático. </t>
  </si>
  <si>
    <t>¿La sociedad cuenta con un informe de periodicidad anual en el que se evalúen los resultados de su política ambiental y que ha sido puesto de conocimiento del Directorio?</t>
  </si>
  <si>
    <t xml:space="preserve">Electro Sur Este realiza una revisión anual de su Política del Sistema Integrado de Gestión, la cual incluye evaluaciones de su gestión ambiental. Esta información se comparte solo a nivel del Comité de Gerentes. </t>
  </si>
  <si>
    <t>(*) Se espera que la sociedad considere, en la gestión relacionada con el cambio climático, los aspectos “físicos” (inundaciones, deslizamientos, sequías, desertificación, etc.) y/o los aspectos de “transición” a una nueva economía baja en carbono (uso de nuevas tecnologías, descarbonización de portafolios de inversión, etc.).</t>
  </si>
  <si>
    <t>Pregunta 2</t>
  </si>
  <si>
    <r>
      <t xml:space="preserve">¿La sociedad, durante el ejercicio, ha sido objeto de alguna investigación, queja de la comunidad, controversia pública o se le ha impuesto alguna medida correctiva, medida cautelar, multa u otra sanción que involucre la violación de las normas ambientales por parte de ella? </t>
    </r>
    <r>
      <rPr>
        <i/>
        <vertAlign val="superscript"/>
        <sz val="10"/>
        <color theme="1"/>
        <rFont val="Arial"/>
        <family val="2"/>
      </rPr>
      <t>(*)</t>
    </r>
  </si>
  <si>
    <t>(*) Se espera que la sociedad considere en este punto aquellas investigaciones, quejas de la comunidad,  controversias públicas o medidas correctivas, medidas cautelares, multas u otra sanción, que se vinculen con impactos de carácter material.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</si>
  <si>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r>
      <t>a.</t>
    </r>
    <r>
      <rPr>
        <sz val="10"/>
        <color theme="1"/>
        <rFont val="Times New Roman"/>
        <family val="1"/>
      </rPr>
      <t xml:space="preserve">      </t>
    </r>
    <r>
      <rPr>
        <sz val="10"/>
        <color theme="1"/>
        <rFont val="Arial"/>
        <family val="2"/>
      </rPr>
      <t>En caso de que sea afirmativa la respuesta a la pregunta 2, indique el tipo de investigación, queja de la comunidad, controversia pública, medida correctiva, medida cautelar, multa u otra sanción, que involucre la violación de las normas ambientales a la que haya sido objeto la sociedad durante el ejercicio; así como el estado o situación de la misma al cierre del ejercicio:</t>
    </r>
  </si>
  <si>
    <t xml:space="preserve">Investigación, queja de la comunidad, controversia pública medida correctiva, medida cautelar, multa u otra sanción </t>
  </si>
  <si>
    <t>Estado o situación</t>
  </si>
  <si>
    <t>Multa.</t>
  </si>
  <si>
    <t>Se pagó la multa por incumplimiento al estudio de impacto ambiental. No hubo afectaciones a la comunidad ni controversia pública.</t>
  </si>
  <si>
    <r>
      <t>b.</t>
    </r>
    <r>
      <rPr>
        <sz val="10"/>
        <color theme="1"/>
        <rFont val="Times New Roman"/>
        <family val="1"/>
      </rPr>
      <t xml:space="preserve">        </t>
    </r>
    <r>
      <rPr>
        <sz val="10"/>
        <color theme="1"/>
        <rFont val="Arial"/>
        <family val="2"/>
      </rPr>
      <t>Precise si la sociedad mantiene vigente alguna investigación, queja de la comunidad, controversia pública, medida correctiva, medida cautelar, multa u otra sanción, que involucre un incumplimiento de las normas ambientales iniciada en ejercicios anteriores; así como el estado o situación de la misma al cierre del ejercicio:</t>
    </r>
  </si>
  <si>
    <t>No.</t>
  </si>
  <si>
    <t>-</t>
  </si>
  <si>
    <t>Emisiones de Gases de Efecto Invernadero (GEI):</t>
  </si>
  <si>
    <t>Pregunta 3</t>
  </si>
  <si>
    <t>¿La sociedad mide sus emisiones de GEI (*)?</t>
  </si>
  <si>
    <t xml:space="preserve">Electro Sur Este, en el marco de las regulaciones ambientales que establece el Ministerio de Energía y Minas, lleva a cabo mediciones de emisiones gaseosas  de PTS, CO2, N02, O2. Sin embargo, no las clasifica como emisiones GEI. </t>
  </si>
  <si>
    <r>
      <rPr>
        <b/>
        <sz val="8"/>
        <color theme="1"/>
        <rFont val="Arial"/>
        <family val="2"/>
      </rPr>
      <t>(*) Gases de Efecto Invernadero (GEI)</t>
    </r>
    <r>
      <rPr>
        <sz val="8"/>
        <color theme="1"/>
        <rFont val="Arial"/>
        <family val="2"/>
      </rPr>
      <t>: Gases integrantes de la atmósfera, de origen natural o humano que atrapan la energía del sol en la atmósfera, provocando que esta se caliente (Ley N° 30754, Ley Marco sobre Cambio Climático, o norma que la sustituya o modifique).</t>
    </r>
  </si>
  <si>
    <t>a.      En caso de que sea afirmativa la respuesta a la pregunta 3, precise:</t>
  </si>
  <si>
    <t>Información requerida</t>
  </si>
  <si>
    <t>Si la sociedad cuenta con certificación, reporte o informe de un tercero que evidencie la medición de emisiones totales de GEI (*), indique la denominación del mismo, fecha de emisión y si se encuentra vigente al cierre del ejercicio.</t>
  </si>
  <si>
    <t>Si la sociedad cuenta con una plataforma, herramienta o estándar desarrollado internamente para la medición de emisiones totales de GEI (*), indique la denominación del mismo, su fecha de implementación y, de ser el caso, su última actualización.</t>
  </si>
  <si>
    <t>(*) A las emisiones totales de GEI generadas por una empresa se le denomina huella de carbono corporativa.</t>
  </si>
  <si>
    <t>b.      En caso de que sea afirmativa la respuesta a la pregunta 3, indique la siguiente información correspondiente a los últimos tres (3) ejercicios:</t>
  </si>
  <si>
    <r>
      <t>Emisiones Totales GEI (TM CO</t>
    </r>
    <r>
      <rPr>
        <b/>
        <vertAlign val="subscript"/>
        <sz val="10"/>
        <color theme="1"/>
        <rFont val="Arial"/>
        <family val="2"/>
      </rPr>
      <t>2</t>
    </r>
    <r>
      <rPr>
        <b/>
        <sz val="10"/>
        <color theme="1"/>
        <rFont val="Arial"/>
        <family val="2"/>
      </rPr>
      <t>e)</t>
    </r>
  </si>
  <si>
    <t>Ejercicio</t>
  </si>
  <si>
    <t>Alcance 1 (*)</t>
  </si>
  <si>
    <t>Alcance 2 (**)</t>
  </si>
  <si>
    <t>Alcance 3 (***)</t>
  </si>
  <si>
    <r>
      <rPr>
        <b/>
        <sz val="8"/>
        <color theme="1"/>
        <rFont val="Arial"/>
        <family val="2"/>
      </rPr>
      <t>(*) Alcance 1</t>
    </r>
    <r>
      <rPr>
        <sz val="8"/>
        <color theme="1"/>
        <rFont val="Arial"/>
        <family val="2"/>
      </rPr>
      <t>: Emisiones de GEI que son directamente generadas por la empresa. Por ejemplo, emisiones provenientes de la combustión en calderas, hornos, vehículos, etc.</t>
    </r>
  </si>
  <si>
    <r>
      <rPr>
        <b/>
        <sz val="8"/>
        <color theme="1"/>
        <rFont val="Arial"/>
        <family val="2"/>
      </rPr>
      <t>(*) Alcance 2</t>
    </r>
    <r>
      <rPr>
        <sz val="8"/>
        <color theme="1"/>
        <rFont val="Arial"/>
        <family val="2"/>
      </rPr>
      <t>: Emisiones de GEI generadas indirectamente por el uso de energía por parte de la empresa.</t>
    </r>
  </si>
  <si>
    <r>
      <rPr>
        <b/>
        <sz val="8"/>
        <color theme="1"/>
        <rFont val="Arial"/>
        <family val="2"/>
      </rPr>
      <t>(*) Alcance 3</t>
    </r>
    <r>
      <rPr>
        <sz val="8"/>
        <color theme="1"/>
        <rFont val="Arial"/>
        <family val="2"/>
      </rPr>
      <t>: Todas las otras emisiones de GEI generadas indirectamente por la empresa. Por ejemplo: viajes aéreos, terrestres, consumo de papel, traslado de colaboradores, etc.</t>
    </r>
  </si>
  <si>
    <t>Pregunta 4</t>
  </si>
  <si>
    <t>¿La sociedad tiene objetivos o metas para reducir las emisiones de GEI?</t>
  </si>
  <si>
    <t>Electro Sur Este se ha planteado como meta no  exceder los limites maximos permisibles que prevee la norma ambiental sobre las concentraciones de PTS, CO, NO2, SO2, CO2, y O2, medidos en ug/m3 en sus centrales termicas de Iberia e Iñapari. Asimismo, se tiene planificada la medición de su huella de CO2 para el año 2022.</t>
  </si>
  <si>
    <t>a.   En caso de que sea afirmativa la respuesta a la pregunta 4, indique la denominación del documento en el que se sustenten los objetivos o metas de reducción de emisiones de GEI por parte de la sociedad, fecha de aprobación de los objetivos o metas y el año desde el cual se viene aplicando:</t>
  </si>
  <si>
    <t>Aprobación del Programa de Adecuación y Manejo Ambiental – PAMA.</t>
  </si>
  <si>
    <t>b.   En caso de que sea afirmativa la respuesta a la pregunta 4, precise:</t>
  </si>
  <si>
    <t>¿Dichos objetivos o metas de reducción han sido aprobados por el Directorio?</t>
  </si>
  <si>
    <t xml:space="preserve">Estas normas no han sido aprobadas por el Directorio de Electro Sur Este. </t>
  </si>
  <si>
    <t>Agua:</t>
  </si>
  <si>
    <t>Pregunta 5</t>
  </si>
  <si>
    <t>¿La sociedad mide su consumo de agua (en m3) en todas sus actividades?</t>
  </si>
  <si>
    <t xml:space="preserve">En el marco de la Política de  del Sistema Integrado de Gestión, ELSE mide su consumo de agua de sus diversos sectores donde opera. </t>
  </si>
  <si>
    <t>En caso de que sea afirmativa la respuesta a la pregunta 5, indique la siguiente información correspondiente a los últimos tres (3) ejercicios:</t>
  </si>
  <si>
    <r>
      <t>Consumo Total de Agua (m</t>
    </r>
    <r>
      <rPr>
        <b/>
        <vertAlign val="superscript"/>
        <sz val="10"/>
        <color theme="1"/>
        <rFont val="Arial"/>
        <family val="2"/>
      </rPr>
      <t>3</t>
    </r>
    <r>
      <rPr>
        <b/>
        <sz val="10"/>
        <color theme="1"/>
        <rFont val="Arial"/>
        <family val="2"/>
      </rPr>
      <t>)</t>
    </r>
  </si>
  <si>
    <t>Pregunta 6</t>
  </si>
  <si>
    <t>¿La sociedad mide su huella hídrica (*)?</t>
  </si>
  <si>
    <t>Durante el presente año Electro Sur Este  no  ha realizado la medición de la huella hídrica en sus operaciones.</t>
  </si>
  <si>
    <r>
      <rPr>
        <b/>
        <sz val="8"/>
        <color theme="1"/>
        <rFont val="Arial"/>
        <family val="2"/>
      </rPr>
      <t>(*) Huella Hídrica</t>
    </r>
    <r>
      <rPr>
        <sz val="8"/>
        <color theme="1"/>
        <rFont val="Arial"/>
        <family val="2"/>
      </rPr>
      <t>: indicador que define el volumen total de agua utilizado e impactos ocasionados por la producción de bienes y servicios. Considera el consumo de agua directo e indirecto en todo el proceso productivo, incluyendo sus diferentes etapas en la cadena de suministros (“Norma que Promueve la Medición y Reducción Voluntaria de la Huella Hídrica y el Valor Compartido en las Cuencas Hidrográficas” - Resolución Jefatural N° 023-2020-ANA, o norma que la sustituya o modifique).</t>
    </r>
  </si>
  <si>
    <t>En caso de que sea afirmativa la respuesta a la pregunta 6, precise:</t>
  </si>
  <si>
    <t>Medición de huella hídrica</t>
  </si>
  <si>
    <t>Si la sociedad cuenta con certificación, reporte o informe de un tercero que evidencie la medición de su huella hídrica, indique la denominación del mismo, fecha de emisión y si se encuentra vigente al cierre del ejercicio.</t>
  </si>
  <si>
    <t>Si la sociedad cuenta con una plataforma, herramienta o estándar desarrollado internamente para la medición de su huella hídrica, indique la denominación del mismo, su fecha de implementación y, de ser el caso, su última actualización.</t>
  </si>
  <si>
    <t>Pregunta 7</t>
  </si>
  <si>
    <t>¿La sociedad tiene objetivos o metas para reducir su consumo de agua?</t>
  </si>
  <si>
    <t>a.   En caso de que sea afirmativa la respuesta a la pregunta 7, indique la denominación del documento en el que se evidencien los objetivos o metas de reducción de consumo de agua de la sociedad adoptados, fecha de aprobación y el año desde el que se viene aplicando:</t>
  </si>
  <si>
    <t>Fecha de aprobación</t>
  </si>
  <si>
    <t xml:space="preserve">Año desde el que se viene aplicando </t>
  </si>
  <si>
    <t>b.   En caso de que sea afirmativa la respuesta a la pregunta 7, precise:</t>
  </si>
  <si>
    <t>Pregunta 8</t>
  </si>
  <si>
    <t>¿La sociedad controla la calidad de sus efluentes (*)?</t>
  </si>
  <si>
    <t xml:space="preserve">Electro Sur Este vierte sus efluentes de las oficinas administrativas a través del sistema de alcantarillado de empresas prestadoras de servicios. Porque no requieren mediciones de LMP.
En las Centrales Hidraulicas, si se miden los efluentes y los resultados están dentro de los LMP. </t>
  </si>
  <si>
    <r>
      <rPr>
        <b/>
        <sz val="8"/>
        <color theme="1"/>
        <rFont val="Arial"/>
        <family val="2"/>
      </rPr>
      <t>(*) Efluente:</t>
    </r>
    <r>
      <rPr>
        <sz val="8"/>
        <color theme="1"/>
        <rFont val="Arial"/>
        <family val="2"/>
      </rPr>
      <t xml:space="preserve"> Descarga directa de aguas residuales al ambiente, cuya concentración de sustancias contaminantes debe contemplar los Límites Máximos Permisibles (LMP) normados por la legislación peruana. Se consideran aguas residuales a aquellas cuyas características han sido modificadas por actividades antropogénicas, requieren de tratamiento previo y pueden ser vertidas a un cuerpo natural de agua o ser reutilizadas. (Glosario de Términos para la Gestión Ambiental Peruana, Dirección General de Políticas, Normas e instrumentos de Gestión Ambiental, 2012, Ministerio de Ambiente – MINAM).</t>
    </r>
  </si>
  <si>
    <t>En caso de que sea afirmativa la respuesta a la pregunta 8, indique la denominación del documento que evidencie el control de los efluentes:</t>
  </si>
  <si>
    <t>Informe de Monitoreo de Calidad de Agua a la sadida de los centros de generación hidraulica.</t>
  </si>
  <si>
    <t>Energía:</t>
  </si>
  <si>
    <t>Pregunta 9</t>
  </si>
  <si>
    <t>¿La sociedad mide su consumo de energía (en kWh)?</t>
  </si>
  <si>
    <t xml:space="preserve"> Electro Sur Este cuenta con un contador de energía, el cual registra el consumo mensual de energía en sus operaciones.  </t>
  </si>
  <si>
    <t>En caso de que sea afirmativa la respuesta a la pregunta 9, indique la siguiente información correspondiente a los últimos tres (3) ejercicios:</t>
  </si>
  <si>
    <t>Consumo Total de Energía (kWh)</t>
  </si>
  <si>
    <t>Pregunta 10</t>
  </si>
  <si>
    <t>¿La sociedad tiene objetivos o metas para reducir su consumo de energía?</t>
  </si>
  <si>
    <t xml:space="preserve">Electro Sur Este por el momento no cuenta con objetivos para reducir su consumo de energía en sus operaciones. </t>
  </si>
  <si>
    <t>a.   En caso de que sea afirmativa la respuesta a la pregunta 10, indique la denominación del documento en el que se evidencie los objetivos de reducción adoptados por la sociedad, fecha de aprobación y el año desde el que se viene aplicando:</t>
  </si>
  <si>
    <t>Año desde el que se viene aplicando</t>
  </si>
  <si>
    <t>b.   En caso de que sea afirmativa la respuesta a la pregunta 10, precise:</t>
  </si>
  <si>
    <t>Residuos Sólidos:</t>
  </si>
  <si>
    <t>Pregunta 11</t>
  </si>
  <si>
    <t>¿La sociedad mide los residuos sólidos que genera (en toneladas)?</t>
  </si>
  <si>
    <t xml:space="preserve"> Electro Sur Este mide los residuos sólidos que genera de acuerdo a la Ley Nro. 1278, Ley de Gestión Integral de Residuos Sólidos, su reglamento y modificatorias.</t>
  </si>
  <si>
    <t>En caso de que sea afirmativa la respuesta a la pregunta 11, indique la siguiente información correspondiente a los últimos tres ejercicios:</t>
  </si>
  <si>
    <t>Residuos sólidos peligrosos (TM) (*)</t>
  </si>
  <si>
    <t>Residuos sólidos no peligrosos (TM) (**)</t>
  </si>
  <si>
    <t>Residuos sólidos totales 
'(TM)</t>
  </si>
  <si>
    <r>
      <rPr>
        <b/>
        <sz val="8"/>
        <color theme="1"/>
        <rFont val="Arial"/>
        <family val="2"/>
      </rPr>
      <t>(*) Residuos sólidos peligroso</t>
    </r>
    <r>
      <rPr>
        <sz val="8"/>
        <color theme="1"/>
        <rFont val="Arial"/>
        <family val="2"/>
      </rPr>
      <t>s: Se consideran residuos sólidos peligrosos aquellos contemplados en el Anexo III del Reglamento del Decreto Legislativo N° 1278, Decreto Legislativo que aprueba la Ley de Gestión Integral de Residuos Sólidos, aprobado por Decreto Supremo N° 014– 2017–MINAM, o norma que la sustituya o modifique.</t>
    </r>
  </si>
  <si>
    <r>
      <rPr>
        <b/>
        <sz val="8"/>
        <color theme="1"/>
        <rFont val="Arial"/>
        <family val="2"/>
      </rPr>
      <t>(**) Residuos sólidos no peligrosos</t>
    </r>
    <r>
      <rPr>
        <sz val="8"/>
        <color theme="1"/>
        <rFont val="Arial"/>
        <family val="2"/>
      </rPr>
      <t>: Se consideran residuos sólidos no peligrosos aquellos contemplados en el Anexo V del Reglamento del Decreto Legislativo N° 1278, Decreto Legislativo que aprueba la Ley de Gestión Integral de Residuos Sólidos, aprobado por Decreto Supremo N° 014–2017–MINAM, o norma que la sustituya o modifique.</t>
    </r>
  </si>
  <si>
    <t>Pregunta 12</t>
  </si>
  <si>
    <t>¿La sociedad tiene objetivos o metas para gestionar (reducir, reciclar o reutilizar) sus residuos sólidos?</t>
  </si>
  <si>
    <t xml:space="preserve">Electro Sur Este cuenta con un Plan de Materiales Peligrosos donde se detalla los objetivos de reducción de los residuos sólidos de sus operaciones. </t>
  </si>
  <si>
    <t>a.   En caso de que sea afirmativa la respuesta a la pregunta 12, indique nombre del documento en el que evidencien los objetivos de gestión de residuos sólidos adoptados por la sociedad, fecha de aprobación y año desde el cual se viene aplicando.</t>
  </si>
  <si>
    <t>Plan de Materiales Peligrosos.</t>
  </si>
  <si>
    <t>b.   En caso de que sea afirmativa la respuesta a la pregunta 12, precise:</t>
  </si>
  <si>
    <t>¿Dichos objetivos de reducción han sido aprobados por el Directorio?</t>
  </si>
  <si>
    <t xml:space="preserve">El Plan de Materiales Peligrosos que contiene los objetivos, por mandato legal es aprobado por el Comité de Seguridad y salud en el Trabajo, lo cual se viene cumpliendo en ELSE. </t>
  </si>
  <si>
    <t>II.   SOCIAL</t>
  </si>
  <si>
    <t>Grupos de interés:</t>
  </si>
  <si>
    <t>Pregunta 13</t>
  </si>
  <si>
    <t>¿La sociedad ha identificado los riesgos y oportunidades en relación con sus grupos de interés (como, por ejemplo, colaboradores, proveedores, accionistas, inversionistas, autoridades, clientes, comunidad, entre otros)?</t>
  </si>
  <si>
    <t xml:space="preserve">Electro Sur Este sostiene relaciones estrechas con sus distintos grupos de interés, por ende, identifica los potenciales riesgos y oportunidades con cada uno de ellos. Estos lineamientos se establecen en el Manual de Gestión de Riesgos y Oportunidades que gestiona la empresa. </t>
  </si>
  <si>
    <t>a.   En caso de que sea afirmativa la respuesta a la pregunta 13, indique:</t>
  </si>
  <si>
    <t>¿Cuenta con un plan de acción para administrar los riesgos y oportunidades con relación a sus grupos de interés?</t>
  </si>
  <si>
    <t xml:space="preserve">Electro Sur Este dentro de su Manual de Gestión de Riesgos y Oportunidades contiene una matriz de gestión de riesgos, en la cual se establecen objetivos e indicadores que permiten identificar los riesgos y oportunidades asociados a sus principales grupos de interés. </t>
  </si>
  <si>
    <t>¿La sociedad cuenta con un informe en el que se evalúen los resultados de su plan de acción y éste ha sido de conocimiento del Directorio?</t>
  </si>
  <si>
    <t xml:space="preserve">Electro Sur Este realiza informes semestrales en relación a la Matriz de Riesgos y Oportunidades con sus grupos de interés. Una vez obtenidos los resultados, estos se dan a conocer al comité de Gerentes. </t>
  </si>
  <si>
    <t>¿Reporta públicamente su plan de acción y avances con relación a sus grupos de interés?</t>
  </si>
  <si>
    <t>x</t>
  </si>
  <si>
    <t>Electro Sur Este cuenta con el Reporte de Sostenibilidad publicado en la Web de ELSE, el mismo que contiene las necesaidades y expectativas de los Grupos de Interes y en el Plan Estrategico estan declaradas las acciones necesarias apara atender dichas necesidades.</t>
  </si>
  <si>
    <t>b.    En caso de que sea afirmativa la respuesta a la pregunta 13, indique el nombre del documento que evidencia el plan de acción de la sociedad con relación a sus grupos de interés:</t>
  </si>
  <si>
    <t>Manual de Gestión de Riesgos y Oportunidades.
Reporte de Sostenibilidad
Plan estrategico de ELSE</t>
  </si>
  <si>
    <t>Pregunta 14</t>
  </si>
  <si>
    <t>¿La sociedad durante el ejercicio ha tenido alguna controversia o conflicto material (*), con alguno de sus grupos de interés, incluyendo los conflictos sociales contenidos en el Reporte de Conflictos Sociales de la Defensoría del Pueblo (**) y el Reporte Willaqniki sobre conflictos sociales emitido por la Presidencia del Consejo de Ministros (***)?</t>
  </si>
  <si>
    <t>Electro Sur Este, durante el 2021, no ha tenido controversia alguna con  sus grupos de interés.</t>
  </si>
  <si>
    <t>(*)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</si>
  <si>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t>(**) Un “conflicto social” debe ser entendido como “un proceso complejo en el cual sectores de la sociedad, el Estado y las empresas perciben que sus objetivos, intereses, valores o necesidades son contradictorios y esa contradicción puede derivar en violencia.” Fuente: Adjuntía para la Prevención de Conflictos Sociales y la Gobernabilidad de la Defensoría del Pueblo del Perú. Reporte de Conflictos Sociales N° 186 (agosto-2019), Lima, 2019, p. 3.</t>
  </si>
  <si>
    <t>(***) Se define al “conflicto social” como el “proceso dinámico en el que dos o más actores sociales perciben que sus intereses se contraponen generalmente por el ejercicio de un derecho fundamental o por el acceso a bienes y servicios, adoptando acciones que pueden constituir un riesgo o una amenaza a la gobernabilidad y/o al orden público. Como proceso social puede escalar hacia escenarios de violencia entre las partes involucradas, ameritando la intervención articulada del Estado, la sociedad civil y los sectores productivos. Los conflictos sociales se atienden cuando las demandas que lo generan se encuentran dentro de las políticas de Gobierno y sus lineamientos.” Fuente: Secretaría de Gestión Social y Diálogo de la Presidencia del Consejo de Ministros. ABC de la Secretaría de Gestión Social y Diálogo. Lima, 2018, p.3.</t>
  </si>
  <si>
    <t>En caso de que sea afirmativa la respuesta a la pregunta 14, indique la controversia o conflicto material con alguno de sus grupos de interés; el estado o situación de la misma y el año de inicio de dicha controversia o conflicto:</t>
  </si>
  <si>
    <t>Controversia o conflicto</t>
  </si>
  <si>
    <t>Año de inicio</t>
  </si>
  <si>
    <t>Pregunta 15</t>
  </si>
  <si>
    <t>¿La sociedad incluye aspectos ambientales, sociales y de gobierno corporativo (ASG) en sus criterios de compra y/o selección de proveedores de bienes y/o servicios?</t>
  </si>
  <si>
    <t>Todas las compras realizadas por ELSE, son efectuadas en estricto cumplimiento de la norma de contrataciones con el Estado, las cuales  incluyen aspectos ASG.</t>
  </si>
  <si>
    <t>En caso de que sea afirmativa la respuesta a la pregunta 15, indique la denominación del documento que evidencie la inclusión de aspectos ASG en los criterios de compra y/o selección de proveedores de bienes y/o servicios:</t>
  </si>
  <si>
    <t>Ley de Contrataciones con el Estado.
Política de Solución de Conflictos.</t>
  </si>
  <si>
    <t>Derechos Laborales:</t>
  </si>
  <si>
    <t>Pregunta 16</t>
  </si>
  <si>
    <t>¿La sociedad cuenta con una política laboral?</t>
  </si>
  <si>
    <t xml:space="preserve">Electro Sur Este cuenta con políticas que velan por el cumplimento laboral de sus trabajadores, estos se encuentran detallados dentro de las Políticas del Sistema Integrado de Gestión. Además, cuenta con un Reglamento Interno de Trabajo, el cual promueve el respeto a los principios y derechos fundamentales del trabajador. </t>
  </si>
  <si>
    <t>a.   En caso de que sea afirmativa la respuesta a la pregunta 16, precise:</t>
  </si>
  <si>
    <t>¿Dicha política laboral ha sido aprobada por el Directorio?</t>
  </si>
  <si>
    <t xml:space="preserve">Las políticas internas de Electro Sur Este en temas laborales han sido establecidas por FONAFE y aprobadas por las gerencias encargadas como, por ejemplo, la gerencia de Sistemas Integrado de Gestión. </t>
  </si>
  <si>
    <t>¿La sociedad cuenta con un informe en el que se evalúen los resultados de su política laboral y éste ha sido de conocimiento del Directorio?</t>
  </si>
  <si>
    <t xml:space="preserve">Electro Sur Este realiza un informe sobre los resultados de su política laboral a nivel de Gerencias; sin embargo, esta información no es compartida ni de conocimiento del directorio. </t>
  </si>
  <si>
    <t>b.   En caso de que sea afirmativa la respuesta a la pregunta 16, indique si dicha política laboral incluye y/o promueve, según corresponda, los siguientes temas; así como precise la denominación del documento que evidencia su adopción, fecha de aprobación y el año desde el cual se viene aplicando:</t>
  </si>
  <si>
    <t>Año desde el cual se viene aplicando</t>
  </si>
  <si>
    <t xml:space="preserve">a.   Igualdad y no discriminación. </t>
  </si>
  <si>
    <t>b.   La diversidad.</t>
  </si>
  <si>
    <t>c.   Prevención del hostigamiento sexual (*).</t>
  </si>
  <si>
    <t>d.   Prevención de los delitos de acoso y acoso sexual (**).</t>
  </si>
  <si>
    <t>e.   Libertad de afiliación y negociación colectiva.</t>
  </si>
  <si>
    <t>Ley del Fomento del Empleo 728</t>
  </si>
  <si>
    <t>f.    Erradicación del trabajo forzoso.</t>
  </si>
  <si>
    <t>Convenio de la Organización Internacional del Trabajo.</t>
  </si>
  <si>
    <t>g.   Erradicación del trabajo infantil.</t>
  </si>
  <si>
    <t>(*) Tomar en consideración el alcance de la Ley N° 27942.</t>
  </si>
  <si>
    <t xml:space="preserve">(**) Tomar en consideración el alcance de los artículos 151-A y 176-B del Código Penal, respectivamente. </t>
  </si>
  <si>
    <t xml:space="preserve">c.   Indique el número de hombres y mujeres dentro de la organización y el porcentaje que representan del total de colaboradores. </t>
  </si>
  <si>
    <t>Colaboradores</t>
  </si>
  <si>
    <t>Número</t>
  </si>
  <si>
    <t>Porcentaje del total de colaboradores</t>
  </si>
  <si>
    <t>Mujeres</t>
  </si>
  <si>
    <t>Hombres</t>
  </si>
  <si>
    <t>Total</t>
  </si>
  <si>
    <t>Pregunta 17</t>
  </si>
  <si>
    <t>¿La sociedad durante el ejercicio ha sido objeto de investigación o se le ha impuesto alguna medida correctiva, medida cautelar, multa u otra sanción relacionadas con el incumplimiento de normas laborales, salud y la seguridad, trabajo forzado o trabajo infantil?</t>
  </si>
  <si>
    <t>a.   En caso de que sea afirmativa la respuesta a la pregunta 17, indique el tipo de investigación, medida correctiva, medida cautelar, multa u otra sanción, a la cual haya sido objeto la sociedad durante el ejercicio relacionadas con el incumplimiento de normas laborales, salud y la seguridad, trabajo forzado o trabajo infantil; así como el estado o situación de la misma al cierre del ejercicio:</t>
  </si>
  <si>
    <t>Investigación, medida correctiva, medida cautelar, multa u otra sanción</t>
  </si>
  <si>
    <t>Sobre procedimiento de selección de personal que considere personas con discapacidad (SUNAFIL)</t>
  </si>
  <si>
    <t>b.   Precise si la sociedad mantiene vigentes investigaciones, medidas correctivas, medidas cautelares, multas u otras sanciones de ejercicios anteriores relacionadas con el incumplimiento de normas laborales, salud y la seguridad, trabajo forzado o trabajo infantil; así como el estado o situación de la misma al cierre del ejercicio:</t>
  </si>
  <si>
    <t>Pregunta 18</t>
  </si>
  <si>
    <t>¿La sociedad realiza una evaluación anual sobre su cumplimiento u observancia de las normas referidas a Salud y Seguridad en el Trabajo?</t>
  </si>
  <si>
    <t xml:space="preserve">Electro Sur Este realiza una evaluación sobre su cumplimiento de las normas en Salud y Seguridad en el Trabajo y esta se  encuentran en la matriz legal de SST. </t>
  </si>
  <si>
    <t>Pregunta 19</t>
  </si>
  <si>
    <t>¿La sociedad lleva un registro de accidentes
laborales?</t>
  </si>
  <si>
    <t xml:space="preserve">Electro Sur Este lleva un registro de accidentes laborales, los mismos que se recopilan dentro de la matriz de Seguridad y Salud en el Trabajo. </t>
  </si>
  <si>
    <t>En caso de que sea afirmativa la respuesta a la pregunta 19, indique la siguiente información correspondiente a accidentes laborales (*) de empleados directos (**) y contratados (***) de la sociedad en los últimos tres (3) ejercicios:</t>
  </si>
  <si>
    <t>Indicador</t>
  </si>
  <si>
    <t>(Ejercicio - 1)</t>
  </si>
  <si>
    <t>(Ejercicio - 2)</t>
  </si>
  <si>
    <t>N° de Empleados Directos</t>
  </si>
  <si>
    <t>Total de Horas trabajadas por todos los empleados directos durante el ejercicio</t>
  </si>
  <si>
    <t>N° de Accidentes Leves
(Empleados Directos)</t>
  </si>
  <si>
    <t>N° de Accidentes Incapacitantes
(Empleados Directos)</t>
  </si>
  <si>
    <t>N° de Accidentes Mortales
(Empleados Directos)</t>
  </si>
  <si>
    <t xml:space="preserve">N° de Empleados contratados </t>
  </si>
  <si>
    <t>Total de Horas trabajadas por todos los empleados contratados durante el ejercicio</t>
  </si>
  <si>
    <t>N° de Accidentes Leves
(Empleados contratados)</t>
  </si>
  <si>
    <t>N° de Accidentes Incapacitantes
(Empleados contratados)</t>
  </si>
  <si>
    <t>N° de Accidentes Mortales
(Empleados contratados)</t>
  </si>
  <si>
    <r>
      <rPr>
        <b/>
        <sz val="8"/>
        <color theme="1"/>
        <rFont val="Arial"/>
        <family val="2"/>
      </rPr>
      <t>(*) Accidente Leve</t>
    </r>
    <r>
      <rPr>
        <sz val="8"/>
        <color theme="1"/>
        <rFont val="Arial"/>
        <family val="2"/>
      </rPr>
      <t xml:space="preserve">: Suceso cuya lesión, resultado de la evaluación médica, que genera en el accidentado un descanso breve con retorno máximo al día siguiente a sus labores habituales.
</t>
    </r>
    <r>
      <rPr>
        <b/>
        <sz val="8"/>
        <color theme="1"/>
        <rFont val="Arial"/>
        <family val="2"/>
      </rPr>
      <t>Accidente Incapacitante</t>
    </r>
    <r>
      <rPr>
        <sz val="8"/>
        <color theme="1"/>
        <rFont val="Arial"/>
        <family val="2"/>
      </rPr>
      <t xml:space="preserve">: Suceso cuya lesión, resultado de la evaluación médica, da lugar a descanso, ausencia justificada al trabajo y tratamiento.
</t>
    </r>
    <r>
      <rPr>
        <b/>
        <sz val="8"/>
        <color theme="1"/>
        <rFont val="Arial"/>
        <family val="2"/>
      </rPr>
      <t>Accidente Mortal</t>
    </r>
    <r>
      <rPr>
        <sz val="8"/>
        <color theme="1"/>
        <rFont val="Arial"/>
        <family val="2"/>
      </rPr>
      <t xml:space="preserve">: Suceso cuyas lesiones producen la muerte del trabajador.
</t>
    </r>
    <r>
      <rPr>
        <b/>
        <sz val="8"/>
        <color theme="1"/>
        <rFont val="Arial"/>
        <family val="2"/>
      </rPr>
      <t>Fuente</t>
    </r>
    <r>
      <rPr>
        <sz val="8"/>
        <color theme="1"/>
        <rFont val="Arial"/>
        <family val="2"/>
      </rPr>
      <t>: Glosario de Términos del Reglamento de la Ley N° 29783 - Ley de Seguridad y Salud en el Trabajo, Decreto Supremo N° 005-2012-TR o norma que la sustituya o modifique.</t>
    </r>
  </si>
  <si>
    <r>
      <rPr>
        <b/>
        <sz val="8"/>
        <color theme="1"/>
        <rFont val="Arial"/>
        <family val="2"/>
      </rPr>
      <t>(**)</t>
    </r>
    <r>
      <rPr>
        <sz val="8"/>
        <color theme="1"/>
        <rFont val="Arial"/>
        <family val="2"/>
      </rPr>
      <t xml:space="preserve"> Se considera empleados directos a todos aquellos que se encuentran directamente vinculados a la empresa a través de cualquier modalidad contractual.</t>
    </r>
  </si>
  <si>
    <r>
      <rPr>
        <b/>
        <sz val="8"/>
        <color theme="1"/>
        <rFont val="Arial"/>
        <family val="2"/>
      </rPr>
      <t xml:space="preserve">(***) </t>
    </r>
    <r>
      <rPr>
        <sz val="8"/>
        <color theme="1"/>
        <rFont val="Arial"/>
        <family val="2"/>
      </rPr>
      <t>Se considera empleados contratados a todos aquellos que realizan actividades tercerizadas.</t>
    </r>
  </si>
  <si>
    <t>Pregunta 20</t>
  </si>
  <si>
    <t>¿La sociedad mide su clima laboral?</t>
  </si>
  <si>
    <t>Anualmente ELSE cumple con realizar las actividades para la medición del Clima Laboral.</t>
  </si>
  <si>
    <t>a.   En caso de que sea afirmativa la respuesta a la pregunta 20, indique:</t>
  </si>
  <si>
    <t>¿La sociedad tiene objetivos o metas para mejorar su clima laboral?</t>
  </si>
  <si>
    <t>b.   En caso de que haya indicado contar con objetivos o metas para mejorar su clima laboral, indique la denominación del documento en el que se evidencien dichos objetivos, fecha de aprobación y el año desde el cual se viene aplicando:</t>
  </si>
  <si>
    <t>Plan Estrategico Institucional: PEI 2017-2021</t>
  </si>
  <si>
    <t>Pregunta 21</t>
  </si>
  <si>
    <t>¿La sociedad tiene una política de gestión de talento para sus colaboradores?</t>
  </si>
  <si>
    <t>Electro Sur Este viene implementado el "Modelo de Gestion Humana Corporativo" conjuntamente con FONAFE para gestionar las políticas de talento laboral con sus colaboradores.</t>
  </si>
  <si>
    <t>a.   En caso de que sea afirmativa la respuesta a la pregunta 21, indique la denominación del documento que sustente la política de gestión de talento para sus colaboradores:</t>
  </si>
  <si>
    <t>Modelo de Gestion Humana Corporativo.</t>
  </si>
  <si>
    <t>b.   En caso de que sea afirmativa la respuesta a la pregunta 21, precise:</t>
  </si>
  <si>
    <t>¿Dicha política de gestión de talento ha sido aprobada por el Directorio?</t>
  </si>
  <si>
    <t>Se encuentra en proceso de implementación en conjunto con FONAFE.</t>
  </si>
  <si>
    <t>Pregunta 22</t>
  </si>
  <si>
    <t>¿La sociedad tiene procedimientos para identificar y sancionar el hostigamiento sexual y la hostilidad laboral? (*)</t>
  </si>
  <si>
    <t>Electro Sur Este ha conformado un Comité de intervencion frente al hostigamiento sexual, el cual cuenta con procedimientos y reglamentos para identificar y sancionar el hostigamiento sexual y hostilidad laboral.</t>
  </si>
  <si>
    <t>(*) Tomar en consideración el alcance que le da la Ley N° 27942 al hostigamiento sexual y el Decreto Supremo N° 003-97-TR a la hostilidad laboral o norma que la sustituye o modifique.</t>
  </si>
  <si>
    <t>En caso de que sea afirmativa la respuesta a la pregunta 22, indique la denominación del documento de la sociedad que sustente los procedimientos para prevenir el hostigamiento sexual y la hostilidad laboral:</t>
  </si>
  <si>
    <t>Procedimiento de Conformacion del Comité de Intervencion Frente al Hostigamiento Sexual.
Reglamento de Prevencion y Sanción del Hostigamiento Sexual.</t>
  </si>
  <si>
    <t>Derechos Humanos:</t>
  </si>
  <si>
    <t>Pregunta 23</t>
  </si>
  <si>
    <t xml:space="preserve">¿La sociedad cuenta con una política o sistema de gestión interno y externo que incluya un canal de quejas/denuncias para hacer frente a los impactos en los derechos humanos? </t>
  </si>
  <si>
    <t xml:space="preserve">Electro Sur Este cuenta con es nu página web con una plataforma (www.else.com.pe/denuncias) en donde se puede realizar cualquier denuncia que atente contra la violación de los derechos humanos. </t>
  </si>
  <si>
    <t>¿La sociedad registra y responde, en un plazo determinado, los resultados de las investigaciones derivadas de las quejas/ denuncias a que se refiere la pregunta precedente?</t>
  </si>
  <si>
    <t xml:space="preserve">Dentro del Reglamento Interno de Trabajo se establece el tiempo determinado para responder las denuncias respectivas. Estas normalmente, tienen un plazo menor de 30 días. </t>
  </si>
  <si>
    <t>a.   En caso de que sea afirmativa la respuesta a la pregunta 23, indique la denominación del documento en el que se evidencie la política o el sistema de gestión interno y externo adoptado por la sociedad, fecha de emisión y el año desde el que se viene implementando:</t>
  </si>
  <si>
    <t>Fecha de emisión</t>
  </si>
  <si>
    <t>Año de implementación</t>
  </si>
  <si>
    <t xml:space="preserve"> Código de Ética y conducta</t>
  </si>
  <si>
    <t>b.   En caso de que sea afirmativa la respuesta a la pregunta 23, indique:</t>
  </si>
  <si>
    <t>¿La sociedad cuenta con un informe en el que se evalúen los resultados de su política o sistema de gestión interno y externo para remediar  los impactos en los derechos humanos?</t>
  </si>
  <si>
    <t xml:space="preserve">Electro Sur Este en el marco del Cumplimiento del Código de Ética, realiza una evaluación de los impactos en derechos humanos. Esta evaluación se lleva a cabo de manera semestral  como parte del cumplimiento del Plan de Trabajo del Directorio. </t>
  </si>
  <si>
    <t>¿La sociedad cuenta con un plan de capacitación en temas de derechos humanos que comprenda a toda la organización?</t>
  </si>
  <si>
    <t>Verificar si se ha briondado alguna capacitación relacionada con DDHH. OJO Se desarrollo de Prevencion del Hostigamiento Sexual / Integridad y Etica</t>
  </si>
  <si>
    <t>III.   INFORMACIÓN COMPLEMENTARIA</t>
  </si>
  <si>
    <t>Pregunta 24</t>
  </si>
  <si>
    <t>¿La sociedad cuenta con una certificación internacional en materia de Sostenibilidad Corporativa?</t>
  </si>
  <si>
    <t>Desde el año 2017 viene elaborando anualmente su Reporte de Sostenibilidad de conformidad con los Estándares del Global Reporting Initiative - GRI. Si bien estos reportes no son ¨certificables¨ como muchas de las herramientas ASG* que se usan internacionalmente, el GRI es usado por el 73% de empresas G250.</t>
  </si>
  <si>
    <t>En caso de que sea afirmativa la respuesta a la pregunta 24, indique la certificación con que la sociedad cuenta e indique el enlace web donde ello se pueda validar.</t>
  </si>
  <si>
    <t xml:space="preserve">Certificación internacional </t>
  </si>
  <si>
    <t>Enlace web</t>
  </si>
  <si>
    <t>Global Reporting Initiative ( https://www.globalreporting.org/ )</t>
  </si>
  <si>
    <t>https://www.else.com.pe/else/transparencia/reporte-de-sostenibilidad/</t>
  </si>
  <si>
    <t>Pregunta 25</t>
  </si>
  <si>
    <t>¿La sociedad cuenta con un Reporte de Sostenibilidad Corporativa distinto al presente reporte?</t>
  </si>
  <si>
    <t>Desde el año 2017 viene elaborando anualmente su Reporte de Sostenibilidad de conformidad con los Estándares del Global Reporting Initiative - GRI.</t>
  </si>
  <si>
    <t>En caso de que sea afirmativa la respuesta a la pregunta 25, indique la denominación del mismo y el enlace web a través del cual se pueda acceder al último reporte disponible:</t>
  </si>
  <si>
    <t>Denominación del Reporte</t>
  </si>
  <si>
    <t>Reporte de Sostenibilidad 2020</t>
  </si>
  <si>
    <t>http://www.else.com.pe/else/transparencia/reporte-de-sostenibilidad/</t>
  </si>
  <si>
    <t>HOJA</t>
  </si>
  <si>
    <t>PREGUNTA</t>
  </si>
  <si>
    <t>COL1</t>
  </si>
  <si>
    <t>COL2</t>
  </si>
  <si>
    <t>COL3</t>
  </si>
  <si>
    <t>COL4</t>
  </si>
  <si>
    <t>COL5</t>
  </si>
  <si>
    <t>COL6</t>
  </si>
  <si>
    <t>COL7</t>
  </si>
  <si>
    <t>COL8</t>
  </si>
  <si>
    <t>COL9</t>
  </si>
  <si>
    <t>COL10</t>
  </si>
  <si>
    <t>COL11</t>
  </si>
  <si>
    <t>COL12</t>
  </si>
  <si>
    <t>L1</t>
  </si>
  <si>
    <t>L2</t>
  </si>
  <si>
    <t>L3</t>
  </si>
  <si>
    <t>L4</t>
  </si>
  <si>
    <t>L5</t>
  </si>
  <si>
    <t>L6</t>
  </si>
  <si>
    <t>L7</t>
  </si>
  <si>
    <t>L8</t>
  </si>
  <si>
    <t>L9</t>
  </si>
  <si>
    <t>L10</t>
  </si>
  <si>
    <t>L11</t>
  </si>
  <si>
    <t>L12</t>
  </si>
  <si>
    <t>y</t>
  </si>
  <si>
    <t>PRINCIPAL</t>
  </si>
  <si>
    <t>LISTA SI/NO</t>
  </si>
  <si>
    <t>RANGO ENTERO</t>
  </si>
  <si>
    <t>RANGO EXPLICACION</t>
  </si>
  <si>
    <t>RANGO DECIMAL</t>
  </si>
  <si>
    <t>RANGO FECHA</t>
  </si>
  <si>
    <t>RANGO PROCENTAJE</t>
  </si>
  <si>
    <t xml:space="preserve"> </t>
  </si>
  <si>
    <t xml:space="preserve">Codigo de Etica </t>
  </si>
  <si>
    <t>Procedimiento</t>
  </si>
  <si>
    <t>Multa determinada por OEFA el 29 de enero del 2021: Expediente 1065-2020-OEFA/DFAI/PAS. 
El motivo de la multa fue por incumplimiento a la normatividad ambiental; y no, debido a una queja de la comunidad o controversia pública.</t>
  </si>
  <si>
    <t>Las metas a alcanzar están en el Plan estratégico</t>
  </si>
  <si>
    <t>En el 2021 Electro Sur Este no ha sido objeto de investigación</t>
  </si>
  <si>
    <t>Electro Sur Este  no tiene objetivos o metas de reducción definidas respecto al consumo de agua.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</si>
</sst>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d/m/yyyy"/>
    <numFmt numFmtId="166" formatCode="dd/mm/yyyy;@"/>
  </numFmts>
  <fonts count="64" x14ac:knownFonts="1">
    <font>
      <sz val="11"/>
      <color theme="1"/>
      <name val="Calibri"/>
      <family val="2"/>
      <scheme val="minor"/>
    </font>
    <font>
      <b/>
      <sz val="12"/>
      <color rgb="FFFFFFFF"/>
      <name val="Arial"/>
      <family val="2"/>
    </font>
    <font>
      <sz val="10"/>
      <color rgb="FFC00000"/>
      <name val="Arial"/>
      <family val="2"/>
    </font>
    <font>
      <sz val="9"/>
      <color theme="1"/>
      <name val="Arial"/>
      <family val="2"/>
    </font>
    <font>
      <u/>
      <sz val="10"/>
      <color theme="0"/>
      <name val="Arial"/>
      <family val="2"/>
    </font>
    <font>
      <sz val="9"/>
      <color theme="0"/>
      <name val="Arial"/>
      <family val="2"/>
    </font>
    <font>
      <sz val="8"/>
      <color theme="1"/>
      <name val="Arial"/>
      <family val="2"/>
    </font>
    <font>
      <sz val="10"/>
      <color theme="1"/>
      <name val="Arial"/>
      <family val="2"/>
    </font>
    <font>
      <b/>
      <sz val="10"/>
      <color theme="1"/>
      <name val="Arial"/>
      <family val="2"/>
    </font>
    <font>
      <u/>
      <sz val="11"/>
      <color theme="10"/>
      <name val="Calibri"/>
      <family val="2"/>
      <scheme val="minor"/>
    </font>
    <font>
      <sz val="10"/>
      <color theme="3"/>
      <name val="Arial"/>
      <family val="2"/>
    </font>
    <font>
      <i/>
      <u/>
      <sz val="10"/>
      <color theme="3"/>
      <name val="Arial"/>
      <family val="2"/>
    </font>
    <font>
      <b/>
      <sz val="10"/>
      <color rgb="FFFF0000"/>
      <name val="Arial"/>
      <family val="2"/>
    </font>
    <font>
      <sz val="11"/>
      <color theme="0"/>
      <name val="Calibri"/>
      <family val="2"/>
      <scheme val="minor"/>
    </font>
    <font>
      <sz val="11"/>
      <name val="Calibri"/>
      <family val="2"/>
      <scheme val="minor"/>
    </font>
    <font>
      <sz val="9"/>
      <name val="Arial"/>
      <family val="2"/>
    </font>
    <font>
      <sz val="10"/>
      <name val="Arial"/>
      <family val="2"/>
    </font>
    <font>
      <sz val="10"/>
      <color theme="0"/>
      <name val="Arial"/>
      <family val="2"/>
    </font>
    <font>
      <sz val="9"/>
      <color rgb="FFFFFFFF"/>
      <name val="Arial"/>
      <family val="2"/>
    </font>
    <font>
      <sz val="11"/>
      <color rgb="FFFFFFFF"/>
      <name val="Calibri"/>
      <family val="2"/>
      <scheme val="minor"/>
    </font>
    <font>
      <sz val="10"/>
      <color theme="1"/>
      <name val="Calibri"/>
      <family val="2"/>
      <scheme val="minor"/>
    </font>
    <font>
      <sz val="9"/>
      <color rgb="FFC00000"/>
      <name val="Arial"/>
      <family val="2"/>
    </font>
    <font>
      <b/>
      <sz val="11"/>
      <color theme="1"/>
      <name val="Arial"/>
      <family val="2"/>
    </font>
    <font>
      <b/>
      <u/>
      <sz val="10"/>
      <color theme="1"/>
      <name val="Arial"/>
      <family val="2"/>
    </font>
    <font>
      <b/>
      <u/>
      <sz val="10"/>
      <color theme="10"/>
      <name val="Arial"/>
      <family val="2"/>
    </font>
    <font>
      <sz val="8"/>
      <color theme="1"/>
      <name val="Calibri"/>
      <family val="2"/>
    </font>
    <font>
      <sz val="8"/>
      <color theme="1"/>
      <name val="Calibri"/>
      <family val="2"/>
      <scheme val="minor"/>
    </font>
    <font>
      <sz val="8"/>
      <color theme="4" tint="-0.499984740745262"/>
      <name val="Arial"/>
      <family val="2"/>
    </font>
    <font>
      <sz val="8"/>
      <color theme="4" tint="-0.499984740745262"/>
      <name val="Calibri"/>
      <family val="2"/>
      <scheme val="minor"/>
    </font>
    <font>
      <sz val="8"/>
      <name val="Calibri"/>
      <family val="2"/>
      <scheme val="minor"/>
    </font>
    <font>
      <sz val="8"/>
      <color rgb="FFFFFFFF"/>
      <name val="Calibri"/>
      <family val="2"/>
      <scheme val="minor"/>
    </font>
    <font>
      <sz val="8"/>
      <color theme="0"/>
      <name val="Calibri"/>
      <family val="2"/>
      <scheme val="minor"/>
    </font>
    <font>
      <i/>
      <sz val="10"/>
      <color theme="1"/>
      <name val="Arial"/>
      <family val="2"/>
    </font>
    <font>
      <vertAlign val="superscript"/>
      <sz val="8"/>
      <color theme="1"/>
      <name val="Calibri"/>
      <family val="2"/>
      <scheme val="minor"/>
    </font>
    <font>
      <sz val="8"/>
      <color theme="0" tint="-0.249977111117893"/>
      <name val="Calibri"/>
      <family val="2"/>
      <scheme val="minor"/>
    </font>
    <font>
      <b/>
      <vertAlign val="superscript"/>
      <sz val="9"/>
      <color theme="1"/>
      <name val="Arial"/>
      <family val="2"/>
    </font>
    <font>
      <sz val="10"/>
      <color theme="0" tint="-0.249977111117893"/>
      <name val="Calibri"/>
      <family val="2"/>
      <scheme val="minor"/>
    </font>
    <font>
      <b/>
      <sz val="11"/>
      <color rgb="FF002060"/>
      <name val="Arial"/>
      <family val="2"/>
    </font>
    <font>
      <b/>
      <u/>
      <sz val="11"/>
      <color rgb="FF002060"/>
      <name val="Arial"/>
      <family val="2"/>
    </font>
    <font>
      <b/>
      <sz val="12"/>
      <color theme="1"/>
      <name val="Arial"/>
      <family val="2"/>
    </font>
    <font>
      <sz val="10"/>
      <color theme="1"/>
      <name val="Times New Roman"/>
      <family val="1"/>
    </font>
    <font>
      <sz val="11"/>
      <color rgb="FF000000"/>
      <name val="Arial"/>
      <family val="2"/>
    </font>
    <font>
      <b/>
      <sz val="14"/>
      <color theme="0"/>
      <name val="Arial"/>
      <family val="2"/>
    </font>
    <font>
      <b/>
      <sz val="11"/>
      <color theme="0"/>
      <name val="Arial"/>
      <family val="2"/>
    </font>
    <font>
      <b/>
      <sz val="7"/>
      <color theme="0"/>
      <name val="Times New Roman"/>
      <family val="1"/>
    </font>
    <font>
      <sz val="10"/>
      <color rgb="FF000000"/>
      <name val="Arial"/>
      <family val="2"/>
    </font>
    <font>
      <i/>
      <vertAlign val="superscript"/>
      <sz val="10"/>
      <color theme="1"/>
      <name val="Arial"/>
      <family val="2"/>
    </font>
    <font>
      <b/>
      <sz val="11"/>
      <color theme="1"/>
      <name val="Calibri"/>
      <family val="2"/>
      <scheme val="minor"/>
    </font>
    <font>
      <b/>
      <sz val="8"/>
      <color theme="1"/>
      <name val="Arial"/>
      <family val="2"/>
    </font>
    <font>
      <sz val="11"/>
      <color rgb="FFFF0000"/>
      <name val="Calibri"/>
      <family val="2"/>
      <scheme val="minor"/>
    </font>
    <font>
      <sz val="10"/>
      <color rgb="FFFF0000"/>
      <name val="Arial"/>
      <family val="2"/>
    </font>
    <font>
      <sz val="11"/>
      <color theme="8"/>
      <name val="Calibri"/>
      <family val="2"/>
      <scheme val="minor"/>
    </font>
    <font>
      <sz val="8"/>
      <color rgb="FFC00000"/>
      <name val="Arial"/>
      <family val="2"/>
    </font>
    <font>
      <b/>
      <vertAlign val="subscript"/>
      <sz val="10"/>
      <color theme="1"/>
      <name val="Arial"/>
      <family val="2"/>
    </font>
    <font>
      <b/>
      <vertAlign val="superscript"/>
      <sz val="10"/>
      <color theme="1"/>
      <name val="Arial"/>
      <family val="2"/>
    </font>
    <font>
      <u/>
      <sz val="10"/>
      <color theme="10"/>
      <name val="Calibri"/>
      <family val="2"/>
      <scheme val="minor"/>
    </font>
    <font>
      <b/>
      <sz val="11"/>
      <color rgb="FFFFFFFF"/>
      <name val="Calibri"/>
      <family val="2"/>
      <scheme val="minor"/>
    </font>
    <font>
      <sz val="10"/>
      <color rgb="FFFFFFFF"/>
      <name val="Arial"/>
      <family val="2"/>
    </font>
    <font>
      <b/>
      <sz val="11"/>
      <color theme="0"/>
      <name val="Calibri"/>
      <family val="2"/>
      <scheme val="minor"/>
    </font>
    <font>
      <sz val="11"/>
      <color theme="1"/>
      <name val="Calibri"/>
      <family val="2"/>
      <scheme val="minor"/>
    </font>
    <font>
      <sz val="11"/>
      <name val="Arial"/>
      <family val="2"/>
    </font>
    <font>
      <sz val="8"/>
      <name val="Arial"/>
      <family val="2"/>
    </font>
    <font>
      <sz val="11"/>
      <color rgb="FFFF0000"/>
      <name val="Arial"/>
      <family val="2"/>
    </font>
    <font>
      <sz val="8"/>
      <color rgb="FF000000"/>
      <name val="Arial"/>
      <family val="2"/>
    </font>
  </fonts>
  <fills count="20">
    <fill>
      <patternFill patternType="none"/>
    </fill>
    <fill>
      <patternFill patternType="gray125"/>
    </fill>
    <fill>
      <patternFill patternType="solid">
        <fgColor theme="0"/>
        <bgColor indexed="64"/>
      </patternFill>
    </fill>
    <fill>
      <patternFill patternType="solid">
        <fgColor rgb="FF0F70B7"/>
        <bgColor indexed="64"/>
      </patternFill>
    </fill>
    <fill>
      <patternFill patternType="solid">
        <fgColor rgb="FF138E51"/>
        <bgColor indexed="64"/>
      </patternFill>
    </fill>
    <fill>
      <patternFill patternType="solid">
        <fgColor rgb="FF4D1156"/>
        <bgColor indexed="64"/>
      </patternFill>
    </fill>
    <fill>
      <patternFill patternType="solid">
        <fgColor rgb="FFB5DCF9"/>
        <bgColor indexed="64"/>
      </patternFill>
    </fill>
    <fill>
      <patternFill patternType="solid">
        <fgColor rgb="FFA7F3CD"/>
        <bgColor indexed="64"/>
      </patternFill>
    </fill>
    <fill>
      <patternFill patternType="solid">
        <fgColor rgb="FFEDC3F3"/>
        <bgColor indexed="64"/>
      </patternFill>
    </fill>
    <fill>
      <patternFill patternType="solid">
        <fgColor rgb="FFEAF1DD"/>
        <bgColor indexed="64"/>
      </patternFill>
    </fill>
    <fill>
      <patternFill patternType="solid">
        <fgColor rgb="FF366092"/>
        <bgColor indexed="64"/>
      </patternFill>
    </fill>
    <fill>
      <patternFill patternType="solid">
        <fgColor rgb="FFDCE6F1"/>
        <bgColor indexed="64"/>
      </patternFill>
    </fill>
    <fill>
      <patternFill patternType="solid">
        <fgColor rgb="FFFFFFFF"/>
        <bgColor indexed="64"/>
      </patternFill>
    </fill>
    <fill>
      <patternFill patternType="solid">
        <fgColor rgb="FFFFC0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D9D9D9"/>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rgb="FFEAF1DD"/>
        <bgColor rgb="FFEAF1DD"/>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s>
  <cellStyleXfs count="3">
    <xf numFmtId="0" fontId="0" fillId="0" borderId="0"/>
    <xf numFmtId="0" fontId="9" fillId="0" borderId="0" applyNumberFormat="0" applyFill="0" applyBorder="0" applyAlignment="0" applyProtection="0"/>
    <xf numFmtId="9" fontId="59" fillId="0" borderId="0" applyFont="0" applyFill="0" applyBorder="0" applyAlignment="0" applyProtection="0"/>
  </cellStyleXfs>
  <cellXfs count="258">
    <xf numFmtId="0" fontId="0" fillId="0" borderId="0" xfId="0"/>
    <xf numFmtId="0" fontId="3" fillId="2" borderId="0" xfId="0" applyFont="1" applyFill="1"/>
    <xf numFmtId="0" fontId="4" fillId="2" borderId="0" xfId="0" applyFont="1" applyFill="1" applyAlignment="1">
      <alignment horizontal="center" vertical="center"/>
    </xf>
    <xf numFmtId="0" fontId="5" fillId="2" borderId="0" xfId="0" applyFont="1" applyFill="1"/>
    <xf numFmtId="0" fontId="7" fillId="2" borderId="0" xfId="0" applyFont="1" applyFill="1"/>
    <xf numFmtId="0" fontId="3" fillId="0" borderId="0" xfId="0" applyFont="1"/>
    <xf numFmtId="0" fontId="7" fillId="11" borderId="8" xfId="0" applyFont="1" applyFill="1" applyBorder="1"/>
    <xf numFmtId="0" fontId="7" fillId="11" borderId="6" xfId="0" applyFont="1" applyFill="1" applyBorder="1"/>
    <xf numFmtId="0" fontId="8" fillId="11" borderId="0" xfId="0" applyFont="1" applyFill="1" applyAlignment="1">
      <alignment horizontal="left"/>
    </xf>
    <xf numFmtId="0" fontId="7" fillId="11" borderId="7" xfId="0" applyFont="1" applyFill="1" applyBorder="1" applyAlignment="1">
      <alignment horizontal="center" vertical="center"/>
    </xf>
    <xf numFmtId="0" fontId="7" fillId="11" borderId="10" xfId="0" applyFont="1" applyFill="1" applyBorder="1"/>
    <xf numFmtId="0" fontId="7" fillId="11" borderId="11" xfId="0" applyFont="1" applyFill="1" applyBorder="1"/>
    <xf numFmtId="0" fontId="7" fillId="11" borderId="2" xfId="0" applyFont="1" applyFill="1" applyBorder="1"/>
    <xf numFmtId="0" fontId="7" fillId="11" borderId="12" xfId="0" applyFont="1" applyFill="1" applyBorder="1"/>
    <xf numFmtId="0" fontId="10" fillId="2" borderId="0" xfId="0" applyFont="1" applyFill="1" applyAlignment="1">
      <alignment horizontal="center" vertical="center" shrinkToFit="1"/>
    </xf>
    <xf numFmtId="0" fontId="11" fillId="2" borderId="0" xfId="0" applyFont="1" applyFill="1" applyAlignment="1">
      <alignment horizontal="center"/>
    </xf>
    <xf numFmtId="0" fontId="12" fillId="13" borderId="1" xfId="0" applyFont="1" applyFill="1" applyBorder="1" applyAlignment="1">
      <alignment horizontal="center" vertical="center"/>
    </xf>
    <xf numFmtId="164" fontId="7" fillId="2" borderId="0" xfId="0" applyNumberFormat="1" applyFont="1" applyFill="1"/>
    <xf numFmtId="14" fontId="7" fillId="2" borderId="0" xfId="0" applyNumberFormat="1" applyFont="1" applyFill="1"/>
    <xf numFmtId="2" fontId="7" fillId="2" borderId="0" xfId="0" applyNumberFormat="1" applyFont="1" applyFill="1"/>
    <xf numFmtId="0" fontId="14" fillId="0" borderId="0" xfId="0" applyFont="1"/>
    <xf numFmtId="0" fontId="15" fillId="2" borderId="0" xfId="0" applyFont="1" applyFill="1"/>
    <xf numFmtId="0" fontId="16" fillId="2" borderId="0" xfId="0" applyFont="1" applyFill="1"/>
    <xf numFmtId="0" fontId="13" fillId="2" borderId="0" xfId="0" applyFont="1" applyFill="1"/>
    <xf numFmtId="0" fontId="13" fillId="0" borderId="0" xfId="0" applyFont="1"/>
    <xf numFmtId="0" fontId="17" fillId="2" borderId="0" xfId="0" applyFont="1" applyFill="1"/>
    <xf numFmtId="0" fontId="18" fillId="2" borderId="0" xfId="0" applyFont="1" applyFill="1"/>
    <xf numFmtId="0" fontId="19" fillId="0" borderId="0" xfId="0" applyFont="1"/>
    <xf numFmtId="0" fontId="19" fillId="2" borderId="0" xfId="0" applyFont="1" applyFill="1"/>
    <xf numFmtId="0" fontId="20" fillId="14" borderId="1" xfId="0" applyFont="1" applyFill="1" applyBorder="1"/>
    <xf numFmtId="0" fontId="20" fillId="15" borderId="1" xfId="0" applyFont="1" applyFill="1" applyBorder="1"/>
    <xf numFmtId="0" fontId="20" fillId="0" borderId="0" xfId="0" applyFont="1"/>
    <xf numFmtId="0" fontId="20" fillId="0" borderId="1" xfId="0" applyFont="1" applyBorder="1"/>
    <xf numFmtId="0" fontId="19" fillId="12" borderId="0" xfId="0" applyFont="1" applyFill="1"/>
    <xf numFmtId="0" fontId="21" fillId="2" borderId="0" xfId="0" applyFont="1" applyFill="1" applyAlignment="1">
      <alignment vertical="center"/>
    </xf>
    <xf numFmtId="0" fontId="21" fillId="0" borderId="0" xfId="0" applyFont="1"/>
    <xf numFmtId="0" fontId="7" fillId="2" borderId="0" xfId="0" applyFont="1" applyFill="1" applyAlignment="1">
      <alignment wrapText="1"/>
    </xf>
    <xf numFmtId="0" fontId="23" fillId="11" borderId="9" xfId="0" applyFont="1" applyFill="1" applyBorder="1"/>
    <xf numFmtId="0" fontId="24" fillId="11" borderId="0" xfId="1" applyFont="1" applyFill="1" applyBorder="1" applyAlignment="1">
      <alignment horizontal="left"/>
    </xf>
    <xf numFmtId="0" fontId="6" fillId="2" borderId="0" xfId="0" applyFont="1" applyFill="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0" fontId="26" fillId="0" borderId="0" xfId="0" applyFont="1" applyAlignment="1">
      <alignment vertical="center"/>
    </xf>
    <xf numFmtId="0" fontId="20" fillId="9" borderId="1" xfId="0" applyFont="1" applyFill="1" applyBorder="1" applyAlignment="1" applyProtection="1">
      <alignment horizontal="center" vertical="center"/>
      <protection locked="0"/>
    </xf>
    <xf numFmtId="0" fontId="34" fillId="2" borderId="0" xfId="0" applyFont="1" applyFill="1"/>
    <xf numFmtId="0" fontId="23" fillId="11" borderId="7" xfId="0" applyFont="1" applyFill="1" applyBorder="1" applyAlignment="1">
      <alignment horizontal="center" vertical="center"/>
    </xf>
    <xf numFmtId="0" fontId="23" fillId="11" borderId="10" xfId="0" applyFont="1" applyFill="1" applyBorder="1" applyAlignment="1">
      <alignment horizontal="left" indent="1"/>
    </xf>
    <xf numFmtId="0" fontId="0" fillId="2" borderId="0" xfId="0" applyFill="1"/>
    <xf numFmtId="0" fontId="2" fillId="2" borderId="0" xfId="0" applyFont="1" applyFill="1" applyAlignment="1">
      <alignment vertical="center" wrapText="1"/>
    </xf>
    <xf numFmtId="0" fontId="17" fillId="2" borderId="0" xfId="0" applyFont="1" applyFill="1" applyAlignment="1">
      <alignment horizontal="center"/>
    </xf>
    <xf numFmtId="0" fontId="24" fillId="2" borderId="0" xfId="1" applyFont="1" applyFill="1" applyBorder="1"/>
    <xf numFmtId="0" fontId="9" fillId="11" borderId="0" xfId="1" applyFill="1" applyBorder="1" applyAlignment="1">
      <alignment horizontal="left"/>
    </xf>
    <xf numFmtId="0" fontId="8" fillId="11" borderId="10" xfId="0" applyFont="1" applyFill="1" applyBorder="1"/>
    <xf numFmtId="0" fontId="24" fillId="2" borderId="0" xfId="1" applyFont="1" applyFill="1"/>
    <xf numFmtId="0" fontId="7" fillId="9" borderId="1" xfId="0" applyFont="1" applyFill="1" applyBorder="1" applyAlignment="1" applyProtection="1">
      <alignment horizontal="center" vertical="center"/>
      <protection locked="0"/>
    </xf>
    <xf numFmtId="0" fontId="49" fillId="2" borderId="0" xfId="0" applyFont="1" applyFill="1"/>
    <xf numFmtId="0" fontId="51" fillId="2" borderId="0" xfId="0" applyFont="1" applyFill="1"/>
    <xf numFmtId="0" fontId="50" fillId="11" borderId="7" xfId="0" applyFont="1" applyFill="1" applyBorder="1" applyAlignment="1">
      <alignment horizontal="center" vertical="center"/>
    </xf>
    <xf numFmtId="0" fontId="2" fillId="0" borderId="0" xfId="0" applyFont="1" applyAlignment="1" applyProtection="1">
      <alignment vertical="top" wrapText="1"/>
      <protection locked="0"/>
    </xf>
    <xf numFmtId="0" fontId="38" fillId="2" borderId="0" xfId="0" applyFont="1" applyFill="1" applyAlignment="1">
      <alignment vertical="center"/>
    </xf>
    <xf numFmtId="0" fontId="39" fillId="2" borderId="0" xfId="0" applyFont="1" applyFill="1" applyAlignment="1">
      <alignment vertical="center"/>
    </xf>
    <xf numFmtId="0" fontId="22" fillId="2" borderId="0" xfId="0" applyFont="1" applyFill="1"/>
    <xf numFmtId="0" fontId="8" fillId="2" borderId="1" xfId="0" applyFont="1" applyFill="1" applyBorder="1" applyAlignment="1">
      <alignment horizontal="center" vertical="center"/>
    </xf>
    <xf numFmtId="0" fontId="41" fillId="2" borderId="0" xfId="0" applyFont="1" applyFill="1" applyAlignment="1">
      <alignment horizontal="justify" vertical="center"/>
    </xf>
    <xf numFmtId="0" fontId="45" fillId="2" borderId="0" xfId="0" applyFont="1" applyFill="1" applyAlignment="1">
      <alignment horizontal="justify" vertical="center"/>
    </xf>
    <xf numFmtId="0" fontId="20" fillId="2" borderId="0" xfId="0" applyFont="1" applyFill="1"/>
    <xf numFmtId="0" fontId="40" fillId="2" borderId="0" xfId="0" applyFont="1" applyFill="1" applyAlignment="1">
      <alignment vertical="center" wrapText="1"/>
    </xf>
    <xf numFmtId="0" fontId="7" fillId="2" borderId="0" xfId="0" applyFont="1" applyFill="1" applyAlignment="1">
      <alignment horizontal="justify" vertical="center"/>
    </xf>
    <xf numFmtId="0" fontId="0" fillId="2" borderId="0" xfId="0" applyFill="1" applyAlignment="1">
      <alignment horizontal="center" wrapText="1"/>
    </xf>
    <xf numFmtId="0" fontId="8" fillId="0" borderId="1" xfId="0" applyFont="1" applyBorder="1" applyAlignment="1">
      <alignment horizontal="center" vertical="center"/>
    </xf>
    <xf numFmtId="0" fontId="32" fillId="2" borderId="0" xfId="0" applyFont="1" applyFill="1" applyAlignment="1">
      <alignment horizontal="justify" vertical="center" wrapText="1"/>
    </xf>
    <xf numFmtId="0" fontId="6" fillId="2" borderId="0" xfId="0" applyFont="1" applyFill="1" applyAlignment="1">
      <alignment horizontal="justify" vertical="center" wrapText="1"/>
    </xf>
    <xf numFmtId="0" fontId="7" fillId="2" borderId="0" xfId="0" applyFont="1" applyFill="1" applyAlignment="1">
      <alignment vertical="center"/>
    </xf>
    <xf numFmtId="0" fontId="32" fillId="2" borderId="0" xfId="0" applyFont="1" applyFill="1" applyAlignment="1">
      <alignment horizontal="left" vertical="center" wrapText="1"/>
    </xf>
    <xf numFmtId="0" fontId="20" fillId="2" borderId="0" xfId="0" applyFont="1" applyFill="1" applyAlignment="1">
      <alignment horizontal="center" vertical="center"/>
    </xf>
    <xf numFmtId="0" fontId="26" fillId="2" borderId="0" xfId="0" applyFont="1" applyFill="1" applyAlignment="1">
      <alignment horizontal="left" vertical="top" wrapText="1"/>
    </xf>
    <xf numFmtId="0" fontId="8" fillId="2" borderId="0" xfId="0" applyFont="1" applyFill="1" applyAlignment="1">
      <alignment horizontal="center" vertical="center" wrapText="1"/>
    </xf>
    <xf numFmtId="0" fontId="43" fillId="2" borderId="0" xfId="0" applyFont="1" applyFill="1" applyAlignment="1">
      <alignment horizontal="center" vertical="center" wrapText="1"/>
    </xf>
    <xf numFmtId="0" fontId="42" fillId="2" borderId="0" xfId="0" applyFont="1" applyFill="1" applyAlignment="1">
      <alignment horizontal="center" vertical="center" wrapText="1"/>
    </xf>
    <xf numFmtId="0" fontId="7" fillId="2" borderId="0" xfId="0" applyFont="1" applyFill="1" applyAlignment="1">
      <alignment horizontal="left" vertical="center" wrapText="1"/>
    </xf>
    <xf numFmtId="0" fontId="24" fillId="2" borderId="0" xfId="1" applyFont="1" applyFill="1" applyProtection="1"/>
    <xf numFmtId="0" fontId="8" fillId="2" borderId="1" xfId="0" applyFont="1" applyFill="1" applyBorder="1" applyAlignment="1">
      <alignment horizontal="center" vertical="center" wrapText="1"/>
    </xf>
    <xf numFmtId="0" fontId="2" fillId="0" borderId="0" xfId="0" applyFont="1" applyAlignment="1">
      <alignment vertical="top" wrapText="1"/>
    </xf>
    <xf numFmtId="0" fontId="0" fillId="2" borderId="0" xfId="0" applyFill="1" applyAlignment="1">
      <alignment horizontal="center"/>
    </xf>
    <xf numFmtId="0" fontId="52" fillId="0" borderId="0" xfId="0" applyFont="1" applyAlignment="1">
      <alignment vertical="top" wrapText="1"/>
    </xf>
    <xf numFmtId="0" fontId="47" fillId="2" borderId="1" xfId="0" applyFont="1" applyFill="1" applyBorder="1" applyAlignment="1">
      <alignment horizontal="center" vertical="center" wrapText="1"/>
    </xf>
    <xf numFmtId="0" fontId="21" fillId="2" borderId="0" xfId="0" applyFont="1" applyFill="1" applyAlignment="1">
      <alignment vertical="center" wrapText="1"/>
    </xf>
    <xf numFmtId="0" fontId="31" fillId="0" borderId="0" xfId="0" applyFont="1" applyAlignment="1">
      <alignment vertical="center"/>
    </xf>
    <xf numFmtId="0" fontId="13" fillId="0" borderId="1" xfId="0" applyFont="1" applyBorder="1"/>
    <xf numFmtId="0" fontId="13" fillId="0" borderId="1" xfId="0" applyFont="1" applyBorder="1" applyAlignment="1">
      <alignment horizontal="center"/>
    </xf>
    <xf numFmtId="0" fontId="13" fillId="3" borderId="1" xfId="0" applyFont="1" applyFill="1" applyBorder="1"/>
    <xf numFmtId="0" fontId="13" fillId="6" borderId="1" xfId="0" applyFont="1" applyFill="1" applyBorder="1"/>
    <xf numFmtId="0" fontId="13" fillId="4" borderId="1" xfId="0" applyFont="1" applyFill="1" applyBorder="1"/>
    <xf numFmtId="0" fontId="13" fillId="7" borderId="1" xfId="0" applyFont="1" applyFill="1" applyBorder="1"/>
    <xf numFmtId="0" fontId="13" fillId="5" borderId="1" xfId="0" applyFont="1" applyFill="1" applyBorder="1"/>
    <xf numFmtId="0" fontId="13" fillId="8" borderId="1" xfId="0" applyFont="1" applyFill="1" applyBorder="1"/>
    <xf numFmtId="0" fontId="0" fillId="9" borderId="1" xfId="0" applyFill="1" applyBorder="1" applyAlignment="1" applyProtection="1">
      <alignment horizontal="center" vertical="center"/>
      <protection locked="0"/>
    </xf>
    <xf numFmtId="0" fontId="0" fillId="12" borderId="0" xfId="0" applyFill="1"/>
    <xf numFmtId="0" fontId="52" fillId="12" borderId="0" xfId="0" applyFont="1" applyFill="1" applyAlignment="1">
      <alignment vertical="top" wrapText="1"/>
    </xf>
    <xf numFmtId="0" fontId="51" fillId="12" borderId="0" xfId="0" applyFont="1" applyFill="1"/>
    <xf numFmtId="0" fontId="52" fillId="12" borderId="0" xfId="0" applyFont="1" applyFill="1" applyAlignment="1" applyProtection="1">
      <alignment vertical="top" wrapText="1"/>
      <protection locked="0"/>
    </xf>
    <xf numFmtId="0" fontId="49" fillId="12" borderId="0" xfId="0" applyFont="1" applyFill="1"/>
    <xf numFmtId="0" fontId="2" fillId="12" borderId="0" xfId="0" applyFont="1" applyFill="1" applyAlignment="1">
      <alignment vertical="center" wrapText="1"/>
    </xf>
    <xf numFmtId="0" fontId="56" fillId="2" borderId="0" xfId="0" applyFont="1" applyFill="1"/>
    <xf numFmtId="0" fontId="57" fillId="12" borderId="0" xfId="0" applyFont="1" applyFill="1"/>
    <xf numFmtId="0" fontId="56" fillId="12" borderId="0" xfId="0" applyFont="1" applyFill="1"/>
    <xf numFmtId="0" fontId="19" fillId="12" borderId="0" xfId="0" applyFont="1" applyFill="1" applyProtection="1">
      <protection locked="0"/>
    </xf>
    <xf numFmtId="0" fontId="57" fillId="0" borderId="0" xfId="0" applyFont="1"/>
    <xf numFmtId="0" fontId="57" fillId="12" borderId="0" xfId="0" applyFont="1" applyFill="1" applyAlignment="1">
      <alignment wrapText="1"/>
    </xf>
    <xf numFmtId="0" fontId="57" fillId="2" borderId="0" xfId="0" applyFont="1" applyFill="1" applyAlignment="1">
      <alignment wrapText="1"/>
    </xf>
    <xf numFmtId="0" fontId="58" fillId="2" borderId="0" xfId="0" applyFont="1" applyFill="1"/>
    <xf numFmtId="0" fontId="6" fillId="19" borderId="16"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18" borderId="1" xfId="0" applyFont="1" applyFill="1" applyBorder="1" applyAlignment="1" applyProtection="1">
      <alignment horizontal="center" vertical="center"/>
      <protection locked="0"/>
    </xf>
    <xf numFmtId="0" fontId="50" fillId="9" borderId="1" xfId="0" applyFont="1" applyFill="1" applyBorder="1" applyAlignment="1" applyProtection="1">
      <alignment horizontal="center" vertical="center"/>
      <protection locked="0"/>
    </xf>
    <xf numFmtId="14" fontId="6" fillId="18" borderId="1" xfId="0" applyNumberFormat="1" applyFont="1" applyFill="1" applyBorder="1" applyAlignment="1" applyProtection="1">
      <alignment horizontal="center" vertical="center" wrapText="1"/>
      <protection locked="0"/>
    </xf>
    <xf numFmtId="0" fontId="8" fillId="11" borderId="10" xfId="0" applyFont="1" applyFill="1" applyBorder="1" applyAlignment="1">
      <alignment horizontal="left"/>
    </xf>
    <xf numFmtId="0" fontId="8" fillId="11" borderId="0" xfId="0" applyFont="1" applyFill="1" applyAlignment="1">
      <alignment horizontal="left"/>
    </xf>
    <xf numFmtId="0" fontId="2" fillId="0" borderId="0" xfId="0" applyFont="1" applyAlignment="1">
      <alignment horizontal="left" vertical="center" wrapText="1"/>
    </xf>
    <xf numFmtId="0" fontId="7" fillId="2" borderId="0" xfId="0" applyFont="1" applyFill="1" applyAlignment="1">
      <alignment horizontal="center"/>
    </xf>
    <xf numFmtId="0" fontId="7" fillId="2" borderId="2" xfId="0" applyFont="1" applyFill="1" applyBorder="1" applyAlignment="1">
      <alignment horizontal="left"/>
    </xf>
    <xf numFmtId="0" fontId="25" fillId="9" borderId="3" xfId="0" applyFont="1" applyFill="1" applyBorder="1" applyAlignment="1" applyProtection="1">
      <alignment horizontal="left" vertical="top" wrapText="1"/>
      <protection locked="0"/>
    </xf>
    <xf numFmtId="0" fontId="25" fillId="9" borderId="4" xfId="0" applyFont="1" applyFill="1" applyBorder="1" applyAlignment="1" applyProtection="1">
      <alignment horizontal="left" vertical="top" wrapText="1"/>
      <protection locked="0"/>
    </xf>
    <xf numFmtId="0" fontId="25" fillId="9" borderId="5" xfId="0" applyFont="1" applyFill="1" applyBorder="1" applyAlignment="1" applyProtection="1">
      <alignment horizontal="left" vertical="top" wrapText="1"/>
      <protection locked="0"/>
    </xf>
    <xf numFmtId="0" fontId="7" fillId="2" borderId="6" xfId="0" applyFont="1" applyFill="1" applyBorder="1" applyAlignment="1">
      <alignment horizontal="center"/>
    </xf>
    <xf numFmtId="0" fontId="7" fillId="2" borderId="0" xfId="0" applyFont="1" applyFill="1" applyAlignment="1">
      <alignment horizontal="left" wrapText="1"/>
    </xf>
    <xf numFmtId="0" fontId="7" fillId="2" borderId="7" xfId="0" applyFont="1" applyFill="1" applyBorder="1" applyAlignment="1">
      <alignment horizontal="left" wrapText="1"/>
    </xf>
    <xf numFmtId="0" fontId="20" fillId="9" borderId="3" xfId="0" applyFont="1" applyFill="1" applyBorder="1" applyAlignment="1" applyProtection="1">
      <alignment horizontal="center" vertical="center" wrapText="1"/>
      <protection locked="0"/>
    </xf>
    <xf numFmtId="0" fontId="20" fillId="9" borderId="4" xfId="0" applyFont="1" applyFill="1" applyBorder="1" applyAlignment="1" applyProtection="1">
      <alignment horizontal="center" vertical="center" wrapText="1"/>
      <protection locked="0"/>
    </xf>
    <xf numFmtId="0" fontId="20" fillId="9" borderId="5" xfId="0" applyFont="1" applyFill="1" applyBorder="1" applyAlignment="1" applyProtection="1">
      <alignment horizontal="center" vertical="center" wrapText="1"/>
      <protection locked="0"/>
    </xf>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26" fillId="0" borderId="0" xfId="0" applyFont="1" applyAlignment="1">
      <alignment horizontal="left" vertical="center" wrapText="1"/>
    </xf>
    <xf numFmtId="0" fontId="55" fillId="9" borderId="3" xfId="1"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26" fillId="9" borderId="3" xfId="0" applyFont="1" applyFill="1" applyBorder="1" applyAlignment="1" applyProtection="1">
      <alignment horizontal="left" vertical="top" wrapText="1"/>
      <protection locked="0"/>
    </xf>
    <xf numFmtId="0" fontId="26" fillId="9" borderId="4" xfId="0" applyFont="1" applyFill="1" applyBorder="1" applyAlignment="1" applyProtection="1">
      <alignment horizontal="left" vertical="top" wrapText="1"/>
      <protection locked="0"/>
    </xf>
    <xf numFmtId="0" fontId="26" fillId="9" borderId="5" xfId="0" applyFont="1" applyFill="1" applyBorder="1" applyAlignment="1" applyProtection="1">
      <alignment horizontal="left" vertical="top" wrapText="1"/>
      <protection locked="0"/>
    </xf>
    <xf numFmtId="0" fontId="32" fillId="0" borderId="1" xfId="0" applyFont="1" applyBorder="1" applyAlignment="1">
      <alignment horizontal="justify" vertical="center" wrapText="1"/>
    </xf>
    <xf numFmtId="0" fontId="7" fillId="2" borderId="0" xfId="0" applyFont="1" applyFill="1" applyAlignment="1">
      <alignment horizontal="justify" vertical="center" wrapText="1"/>
    </xf>
    <xf numFmtId="0" fontId="6" fillId="18" borderId="3" xfId="0" applyFont="1" applyFill="1" applyBorder="1" applyAlignment="1" applyProtection="1">
      <alignment horizontal="left" vertical="center" wrapText="1"/>
      <protection locked="0"/>
    </xf>
    <xf numFmtId="0" fontId="6" fillId="18" borderId="5" xfId="0" applyFont="1" applyFill="1" applyBorder="1" applyAlignment="1" applyProtection="1">
      <alignment horizontal="left" vertical="center" wrapText="1"/>
      <protection locked="0"/>
    </xf>
    <xf numFmtId="0" fontId="6" fillId="2" borderId="0" xfId="0" applyFont="1" applyFill="1" applyAlignment="1">
      <alignment horizontal="justify" vertical="center" wrapText="1"/>
    </xf>
    <xf numFmtId="0" fontId="42" fillId="10" borderId="0" xfId="0" applyFont="1" applyFill="1" applyAlignment="1">
      <alignment horizontal="center" vertical="center" wrapText="1"/>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11" fontId="6" fillId="9" borderId="3" xfId="0" quotePrefix="1" applyNumberFormat="1" applyFont="1" applyFill="1" applyBorder="1" applyAlignment="1" applyProtection="1">
      <alignment horizontal="left" vertical="center" wrapText="1"/>
      <protection locked="0"/>
    </xf>
    <xf numFmtId="11" fontId="6" fillId="9" borderId="5" xfId="0" quotePrefix="1" applyNumberFormat="1" applyFont="1" applyFill="1" applyBorder="1" applyAlignment="1" applyProtection="1">
      <alignment horizontal="left" vertical="center" wrapText="1"/>
      <protection locked="0"/>
    </xf>
    <xf numFmtId="0" fontId="32" fillId="2" borderId="2" xfId="0" applyFont="1" applyFill="1" applyBorder="1" applyAlignment="1">
      <alignment horizontal="justify" vertical="center" wrapText="1"/>
    </xf>
    <xf numFmtId="0" fontId="8" fillId="16" borderId="3" xfId="0" applyFont="1" applyFill="1" applyBorder="1" applyAlignment="1">
      <alignment horizontal="center" vertical="center" wrapText="1"/>
    </xf>
    <xf numFmtId="0" fontId="8" fillId="16" borderId="4" xfId="0" applyFont="1" applyFill="1" applyBorder="1" applyAlignment="1">
      <alignment horizontal="center" vertical="center" wrapText="1"/>
    </xf>
    <xf numFmtId="0" fontId="8" fillId="16" borderId="5"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6" fillId="9" borderId="1" xfId="0" applyFont="1" applyFill="1" applyBorder="1" applyAlignment="1" applyProtection="1">
      <alignment horizontal="center" vertical="center" wrapText="1"/>
      <protection locked="0"/>
    </xf>
    <xf numFmtId="14" fontId="6" fillId="9" borderId="1" xfId="0" applyNumberFormat="1" applyFont="1" applyFill="1" applyBorder="1" applyAlignment="1" applyProtection="1">
      <alignment horizontal="center" vertical="center" wrapText="1"/>
      <protection locked="0"/>
    </xf>
    <xf numFmtId="0" fontId="61" fillId="9" borderId="1" xfId="0" quotePrefix="1" applyFont="1" applyFill="1" applyBorder="1" applyAlignment="1" applyProtection="1">
      <alignment horizontal="left" vertical="center" wrapText="1"/>
      <protection locked="0"/>
    </xf>
    <xf numFmtId="0" fontId="61" fillId="9" borderId="1" xfId="0" applyFont="1" applyFill="1" applyBorder="1" applyAlignment="1" applyProtection="1">
      <alignment horizontal="left" vertical="center" wrapText="1"/>
      <protection locked="0"/>
    </xf>
    <xf numFmtId="0" fontId="7" fillId="2" borderId="0" xfId="0" applyFont="1" applyFill="1" applyAlignment="1">
      <alignment horizontal="left" vertical="center"/>
    </xf>
    <xf numFmtId="0" fontId="6" fillId="9" borderId="1" xfId="0" applyFont="1" applyFill="1" applyBorder="1" applyAlignment="1" applyProtection="1">
      <alignment horizontal="left" vertical="center" wrapText="1"/>
      <protection locked="0"/>
    </xf>
    <xf numFmtId="0" fontId="6" fillId="9" borderId="3" xfId="0" applyFont="1" applyFill="1" applyBorder="1" applyAlignment="1" applyProtection="1">
      <alignment horizontal="left" vertical="center" wrapText="1"/>
      <protection locked="0"/>
    </xf>
    <xf numFmtId="0" fontId="6" fillId="9" borderId="4" xfId="0" applyFont="1" applyFill="1" applyBorder="1" applyAlignment="1" applyProtection="1">
      <alignment horizontal="left" vertical="center" wrapText="1"/>
      <protection locked="0"/>
    </xf>
    <xf numFmtId="0" fontId="6" fillId="9" borderId="5" xfId="0" applyFont="1" applyFill="1" applyBorder="1" applyAlignment="1" applyProtection="1">
      <alignment horizontal="left" vertical="center" wrapText="1"/>
      <protection locked="0"/>
    </xf>
    <xf numFmtId="0" fontId="7" fillId="0" borderId="0" xfId="0" applyFont="1" applyAlignment="1">
      <alignment horizontal="justify"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32" fillId="0" borderId="1" xfId="0" applyFont="1" applyBorder="1" applyAlignment="1">
      <alignment horizontal="left" vertical="center" wrapText="1"/>
    </xf>
    <xf numFmtId="0" fontId="6" fillId="18" borderId="3" xfId="0" applyFont="1" applyFill="1" applyBorder="1" applyAlignment="1" applyProtection="1">
      <alignment horizontal="left" vertical="top" wrapText="1"/>
      <protection locked="0"/>
    </xf>
    <xf numFmtId="0" fontId="6" fillId="18" borderId="5" xfId="0" applyFont="1" applyFill="1" applyBorder="1" applyAlignment="1" applyProtection="1">
      <alignment horizontal="left" vertical="top" wrapText="1"/>
      <protection locked="0"/>
    </xf>
    <xf numFmtId="0" fontId="32" fillId="2" borderId="0" xfId="0" applyFont="1" applyFill="1" applyAlignment="1">
      <alignment horizontal="justify" vertical="center" wrapText="1"/>
    </xf>
    <xf numFmtId="0" fontId="7" fillId="0" borderId="1" xfId="0" applyFont="1" applyBorder="1" applyAlignment="1">
      <alignment horizontal="justify" vertical="center" wrapText="1"/>
    </xf>
    <xf numFmtId="0" fontId="6" fillId="9" borderId="3" xfId="0" applyFont="1" applyFill="1" applyBorder="1" applyAlignment="1" applyProtection="1">
      <alignment horizontal="left" vertical="top" wrapText="1"/>
      <protection locked="0"/>
    </xf>
    <xf numFmtId="0" fontId="6" fillId="9" borderId="5" xfId="0" applyFont="1" applyFill="1" applyBorder="1" applyAlignment="1" applyProtection="1">
      <alignment horizontal="left" vertical="top" wrapText="1"/>
      <protection locked="0"/>
    </xf>
    <xf numFmtId="4" fontId="7" fillId="9" borderId="1" xfId="0" applyNumberFormat="1" applyFont="1" applyFill="1" applyBorder="1" applyAlignment="1" applyProtection="1">
      <alignment horizontal="right" vertical="center" wrapText="1"/>
      <protection locked="0"/>
    </xf>
    <xf numFmtId="0" fontId="7" fillId="9" borderId="1" xfId="0" applyFont="1" applyFill="1" applyBorder="1" applyAlignment="1" applyProtection="1">
      <alignment horizontal="right" vertical="center" wrapText="1"/>
      <protection locked="0"/>
    </xf>
    <xf numFmtId="0" fontId="8" fillId="0" borderId="1" xfId="0" applyFont="1" applyBorder="1" applyAlignment="1">
      <alignment horizontal="center" vertical="center"/>
    </xf>
    <xf numFmtId="0" fontId="6" fillId="0" borderId="1" xfId="0" applyFont="1" applyBorder="1" applyAlignment="1" applyProtection="1">
      <alignment horizontal="left" vertical="center" wrapText="1"/>
      <protection locked="0"/>
    </xf>
    <xf numFmtId="0" fontId="6" fillId="0" borderId="0" xfId="0" applyFont="1" applyAlignment="1">
      <alignment horizontal="justify" vertical="center" wrapText="1"/>
    </xf>
    <xf numFmtId="166" fontId="6" fillId="19" borderId="13" xfId="0" applyNumberFormat="1" applyFont="1" applyFill="1" applyBorder="1" applyAlignment="1" applyProtection="1">
      <alignment horizontal="center" vertical="center" wrapText="1"/>
      <protection locked="0"/>
    </xf>
    <xf numFmtId="166" fontId="60" fillId="0" borderId="15" xfId="0" applyNumberFormat="1" applyFont="1" applyBorder="1" applyAlignment="1" applyProtection="1">
      <protection locked="0"/>
    </xf>
    <xf numFmtId="0" fontId="61" fillId="0" borderId="13" xfId="0" applyFont="1" applyBorder="1" applyAlignment="1" applyProtection="1">
      <alignment horizontal="left" vertical="center" wrapText="1"/>
      <protection locked="0"/>
    </xf>
    <xf numFmtId="0" fontId="62" fillId="0" borderId="14" xfId="0" applyFont="1" applyBorder="1" applyAlignment="1" applyProtection="1">
      <protection locked="0"/>
    </xf>
    <xf numFmtId="0" fontId="62" fillId="0" borderId="15" xfId="0" applyFont="1" applyBorder="1" applyAlignment="1" applyProtection="1">
      <protection locked="0"/>
    </xf>
    <xf numFmtId="4" fontId="7" fillId="9" borderId="1" xfId="0" applyNumberFormat="1" applyFont="1" applyFill="1" applyBorder="1" applyAlignment="1" applyProtection="1">
      <alignment horizontal="right" vertical="center"/>
      <protection locked="0"/>
    </xf>
    <xf numFmtId="0" fontId="7" fillId="9" borderId="1" xfId="0" applyFont="1" applyFill="1" applyBorder="1" applyAlignment="1" applyProtection="1">
      <alignment horizontal="right" vertical="center"/>
      <protection locked="0"/>
    </xf>
    <xf numFmtId="0" fontId="8" fillId="0" borderId="1" xfId="0" applyFont="1" applyBorder="1" applyAlignment="1">
      <alignment horizontal="center" vertical="center" wrapText="1"/>
    </xf>
    <xf numFmtId="0" fontId="7" fillId="9" borderId="3" xfId="0" applyFont="1" applyFill="1" applyBorder="1" applyAlignment="1" applyProtection="1">
      <alignment horizontal="center" vertical="center" wrapText="1"/>
      <protection locked="0"/>
    </xf>
    <xf numFmtId="0" fontId="7" fillId="9" borderId="5" xfId="0" applyFont="1" applyFill="1" applyBorder="1" applyAlignment="1" applyProtection="1">
      <alignment horizontal="center" vertical="center" wrapText="1"/>
      <protection locked="0"/>
    </xf>
    <xf numFmtId="0" fontId="6" fillId="19" borderId="13" xfId="0" applyFont="1" applyFill="1" applyBorder="1" applyAlignment="1" applyProtection="1">
      <alignment horizontal="center" vertical="center" wrapText="1"/>
      <protection locked="0"/>
    </xf>
    <xf numFmtId="0" fontId="60" fillId="0" borderId="14" xfId="0" applyFont="1" applyBorder="1" applyAlignment="1" applyProtection="1">
      <protection locked="0"/>
    </xf>
    <xf numFmtId="0" fontId="60" fillId="0" borderId="15" xfId="0" applyFont="1" applyBorder="1" applyAlignment="1" applyProtection="1">
      <protection locked="0"/>
    </xf>
    <xf numFmtId="0" fontId="61" fillId="18" borderId="1" xfId="0" applyFont="1" applyFill="1" applyBorder="1" applyAlignment="1" applyProtection="1">
      <alignment horizontal="left" vertical="center" wrapText="1"/>
      <protection locked="0"/>
    </xf>
    <xf numFmtId="0" fontId="61" fillId="18" borderId="3" xfId="0" applyFont="1" applyFill="1" applyBorder="1" applyAlignment="1" applyProtection="1">
      <alignment horizontal="left" vertical="top" wrapText="1"/>
      <protection locked="0"/>
    </xf>
    <xf numFmtId="0" fontId="61" fillId="18" borderId="5" xfId="0" applyFont="1" applyFill="1" applyBorder="1" applyAlignment="1" applyProtection="1">
      <alignment horizontal="left" vertical="top" wrapText="1"/>
      <protection locked="0"/>
    </xf>
    <xf numFmtId="0" fontId="7" fillId="19" borderId="13" xfId="0" applyFont="1" applyFill="1" applyBorder="1" applyAlignment="1" applyProtection="1">
      <alignment horizontal="center" vertical="center" wrapText="1"/>
      <protection locked="0"/>
    </xf>
    <xf numFmtId="3" fontId="7" fillId="19" borderId="13" xfId="0" applyNumberFormat="1" applyFont="1" applyFill="1" applyBorder="1" applyAlignment="1" applyProtection="1">
      <alignment horizontal="center" vertical="center"/>
      <protection locked="0"/>
    </xf>
    <xf numFmtId="3" fontId="60" fillId="0" borderId="14" xfId="0" applyNumberFormat="1" applyFont="1" applyBorder="1" applyAlignment="1" applyProtection="1">
      <alignment horizontal="center"/>
      <protection locked="0"/>
    </xf>
    <xf numFmtId="3" fontId="60" fillId="0" borderId="15" xfId="0" applyNumberFormat="1" applyFont="1" applyBorder="1" applyAlignment="1" applyProtection="1">
      <alignment horizontal="center"/>
      <protection locked="0"/>
    </xf>
    <xf numFmtId="1" fontId="7" fillId="19" borderId="13" xfId="0" applyNumberFormat="1" applyFont="1" applyFill="1" applyBorder="1" applyAlignment="1" applyProtection="1">
      <alignment horizontal="right" vertical="center"/>
      <protection locked="0"/>
    </xf>
    <xf numFmtId="1" fontId="60" fillId="0" borderId="14" xfId="0" applyNumberFormat="1" applyFont="1" applyBorder="1" applyAlignment="1" applyProtection="1">
      <protection locked="0"/>
    </xf>
    <xf numFmtId="1" fontId="60" fillId="0" borderId="15" xfId="0" applyNumberFormat="1" applyFont="1" applyBorder="1" applyAlignment="1" applyProtection="1">
      <protection locked="0"/>
    </xf>
    <xf numFmtId="0" fontId="7" fillId="19" borderId="13" xfId="0" applyFont="1" applyFill="1" applyBorder="1" applyAlignment="1" applyProtection="1">
      <alignment horizontal="right" vertical="center"/>
      <protection locked="0"/>
    </xf>
    <xf numFmtId="0" fontId="63" fillId="18" borderId="3" xfId="0" applyFont="1" applyFill="1" applyBorder="1" applyAlignment="1" applyProtection="1">
      <alignment horizontal="left" vertical="top" wrapText="1"/>
      <protection locked="0"/>
    </xf>
    <xf numFmtId="0" fontId="63" fillId="18" borderId="5" xfId="0" applyFont="1" applyFill="1" applyBorder="1" applyAlignment="1" applyProtection="1">
      <alignment horizontal="left" vertical="top" wrapText="1"/>
      <protection locked="0"/>
    </xf>
    <xf numFmtId="165" fontId="6" fillId="19" borderId="13" xfId="0" applyNumberFormat="1" applyFont="1" applyFill="1" applyBorder="1" applyAlignment="1" applyProtection="1">
      <alignment horizontal="center" vertical="center" wrapText="1"/>
      <protection locked="0"/>
    </xf>
    <xf numFmtId="0" fontId="6" fillId="19" borderId="13" xfId="0" applyFont="1" applyFill="1" applyBorder="1" applyAlignment="1" applyProtection="1">
      <alignment horizontal="left" vertical="center" wrapText="1"/>
      <protection locked="0"/>
    </xf>
    <xf numFmtId="2" fontId="7" fillId="19" borderId="13" xfId="0" applyNumberFormat="1" applyFont="1" applyFill="1" applyBorder="1" applyAlignment="1" applyProtection="1">
      <alignment horizontal="right" vertical="center"/>
      <protection locked="0"/>
    </xf>
    <xf numFmtId="2" fontId="60" fillId="0" borderId="15" xfId="0" applyNumberFormat="1" applyFont="1" applyBorder="1" applyAlignment="1" applyProtection="1">
      <protection locked="0"/>
    </xf>
    <xf numFmtId="4" fontId="7" fillId="19" borderId="13" xfId="0" applyNumberFormat="1" applyFont="1" applyFill="1" applyBorder="1" applyAlignment="1" applyProtection="1">
      <alignment horizontal="right" vertical="center"/>
      <protection locked="0"/>
    </xf>
    <xf numFmtId="4" fontId="7" fillId="19" borderId="13" xfId="0" applyNumberFormat="1" applyFont="1" applyFill="1" applyBorder="1" applyAlignment="1" applyProtection="1">
      <alignment horizontal="right" vertical="center" wrapText="1"/>
      <protection locked="0"/>
    </xf>
    <xf numFmtId="0" fontId="43" fillId="10" borderId="0" xfId="0" applyFont="1" applyFill="1" applyAlignment="1">
      <alignment horizontal="center" vertical="center" wrapText="1"/>
    </xf>
    <xf numFmtId="0" fontId="6" fillId="18" borderId="1" xfId="0" applyFont="1" applyFill="1" applyBorder="1" applyAlignment="1" applyProtection="1">
      <alignment horizontal="left" vertical="center" wrapText="1"/>
      <protection locked="0"/>
    </xf>
    <xf numFmtId="0" fontId="6" fillId="0" borderId="3"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1" xfId="0" applyFont="1" applyBorder="1" applyAlignment="1" applyProtection="1">
      <alignment horizontal="center" vertical="center" wrapText="1"/>
      <protection locked="0"/>
    </xf>
    <xf numFmtId="14" fontId="61" fillId="18" borderId="1" xfId="0" applyNumberFormat="1" applyFont="1" applyFill="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16" fillId="0" borderId="15" xfId="0" applyFont="1" applyBorder="1" applyAlignment="1" applyProtection="1">
      <protection locked="0"/>
    </xf>
    <xf numFmtId="0" fontId="8" fillId="17" borderId="1" xfId="0" applyFont="1" applyFill="1" applyBorder="1" applyAlignment="1">
      <alignment horizontal="center" vertical="center"/>
    </xf>
    <xf numFmtId="0" fontId="22" fillId="0" borderId="1" xfId="0" applyFont="1" applyBorder="1" applyAlignment="1">
      <alignment horizontal="center" vertical="center"/>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7" fillId="19" borderId="13" xfId="0" applyFont="1" applyFill="1" applyBorder="1" applyAlignment="1" applyProtection="1">
      <alignment horizontal="right" vertical="center" wrapText="1"/>
      <protection locked="0"/>
    </xf>
    <xf numFmtId="0" fontId="6" fillId="2" borderId="3"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6" fillId="2" borderId="1" xfId="0" applyFont="1" applyFill="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6" fillId="19" borderId="21" xfId="0" applyFont="1" applyFill="1" applyBorder="1" applyAlignment="1" applyProtection="1">
      <alignment horizontal="left" vertical="center" wrapText="1"/>
      <protection locked="0"/>
    </xf>
    <xf numFmtId="0" fontId="6" fillId="19" borderId="22" xfId="0" applyFont="1" applyFill="1" applyBorder="1" applyAlignment="1" applyProtection="1">
      <alignment horizontal="left" vertical="center" wrapText="1"/>
      <protection locked="0"/>
    </xf>
    <xf numFmtId="0" fontId="6" fillId="19" borderId="19" xfId="0" applyFont="1" applyFill="1" applyBorder="1" applyAlignment="1" applyProtection="1">
      <alignment horizontal="left" vertical="center" wrapText="1"/>
      <protection locked="0"/>
    </xf>
    <xf numFmtId="0" fontId="6" fillId="19" borderId="20" xfId="0" applyFont="1" applyFill="1" applyBorder="1" applyAlignment="1" applyProtection="1">
      <alignment horizontal="left" vertical="center" wrapText="1"/>
      <protection locked="0"/>
    </xf>
    <xf numFmtId="0" fontId="32" fillId="0" borderId="3" xfId="0" applyFont="1" applyBorder="1" applyAlignment="1">
      <alignment horizontal="justify" vertical="center" wrapText="1"/>
    </xf>
    <xf numFmtId="0" fontId="32" fillId="0" borderId="4" xfId="0" applyFont="1" applyBorder="1" applyAlignment="1">
      <alignment horizontal="justify" vertical="center" wrapText="1"/>
    </xf>
    <xf numFmtId="0" fontId="32" fillId="0" borderId="5" xfId="0" applyFont="1" applyBorder="1" applyAlignment="1">
      <alignment horizontal="justify" vertical="center" wrapText="1"/>
    </xf>
    <xf numFmtId="4" fontId="7" fillId="19" borderId="15" xfId="0" applyNumberFormat="1" applyFont="1" applyFill="1" applyBorder="1" applyAlignment="1" applyProtection="1">
      <alignment horizontal="right" vertical="center"/>
      <protection locked="0"/>
    </xf>
    <xf numFmtId="3" fontId="7" fillId="19" borderId="13" xfId="0" applyNumberFormat="1" applyFont="1" applyFill="1" applyBorder="1" applyAlignment="1" applyProtection="1">
      <alignment horizontal="right" vertical="center"/>
      <protection locked="0"/>
    </xf>
    <xf numFmtId="3" fontId="7" fillId="19" borderId="15" xfId="0" applyNumberFormat="1" applyFont="1" applyFill="1" applyBorder="1" applyAlignment="1" applyProtection="1">
      <alignment horizontal="right" vertical="center"/>
      <protection locked="0"/>
    </xf>
    <xf numFmtId="3" fontId="7" fillId="0" borderId="1" xfId="0" applyNumberFormat="1" applyFont="1" applyBorder="1" applyAlignment="1">
      <alignment horizontal="center" vertical="center" wrapText="1"/>
    </xf>
    <xf numFmtId="3" fontId="7" fillId="9" borderId="3" xfId="0" applyNumberFormat="1" applyFont="1" applyFill="1" applyBorder="1" applyAlignment="1" applyProtection="1">
      <alignment horizontal="center" vertical="center" wrapText="1"/>
      <protection locked="0"/>
    </xf>
    <xf numFmtId="3" fontId="7" fillId="9" borderId="4" xfId="0" applyNumberFormat="1" applyFont="1" applyFill="1" applyBorder="1" applyAlignment="1" applyProtection="1">
      <alignment horizontal="center" vertical="center" wrapText="1"/>
      <protection locked="0"/>
    </xf>
    <xf numFmtId="3" fontId="7" fillId="9" borderId="5"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xf>
    <xf numFmtId="1" fontId="6" fillId="19" borderId="13" xfId="0" applyNumberFormat="1" applyFont="1" applyFill="1" applyBorder="1" applyAlignment="1" applyProtection="1">
      <alignment horizontal="center" vertical="center" wrapText="1"/>
      <protection locked="0"/>
    </xf>
    <xf numFmtId="0" fontId="6" fillId="19" borderId="13" xfId="0" applyFont="1" applyFill="1" applyBorder="1" applyAlignment="1" applyProtection="1">
      <alignment horizontal="left" vertical="top" wrapText="1"/>
      <protection locked="0"/>
    </xf>
    <xf numFmtId="165" fontId="6" fillId="19" borderId="17" xfId="0" applyNumberFormat="1" applyFont="1" applyFill="1" applyBorder="1" applyAlignment="1" applyProtection="1">
      <alignment horizontal="center" vertical="center" wrapText="1"/>
      <protection locked="0"/>
    </xf>
    <xf numFmtId="165" fontId="6" fillId="19" borderId="18" xfId="0" applyNumberFormat="1" applyFont="1" applyFill="1" applyBorder="1" applyAlignment="1" applyProtection="1">
      <alignment horizontal="center" vertical="center" wrapText="1"/>
      <protection locked="0"/>
    </xf>
    <xf numFmtId="0" fontId="6" fillId="9" borderId="1" xfId="0" applyFont="1" applyFill="1" applyBorder="1" applyAlignment="1" applyProtection="1">
      <alignment horizontal="left" vertical="top" wrapText="1"/>
      <protection locked="0"/>
    </xf>
    <xf numFmtId="1" fontId="7" fillId="9" borderId="3" xfId="2" applyNumberFormat="1" applyFont="1" applyFill="1" applyBorder="1" applyAlignment="1" applyProtection="1">
      <alignment horizontal="right" vertical="center" wrapText="1"/>
      <protection locked="0"/>
    </xf>
    <xf numFmtId="1" fontId="7" fillId="9" borderId="4" xfId="2" applyNumberFormat="1" applyFont="1" applyFill="1" applyBorder="1" applyAlignment="1" applyProtection="1">
      <alignment horizontal="right" vertical="center" wrapText="1"/>
      <protection locked="0"/>
    </xf>
    <xf numFmtId="1" fontId="7" fillId="9" borderId="5" xfId="2" applyNumberFormat="1" applyFont="1" applyFill="1" applyBorder="1" applyAlignment="1" applyProtection="1">
      <alignment horizontal="right" vertical="center" wrapText="1"/>
      <protection locked="0"/>
    </xf>
    <xf numFmtId="1" fontId="7" fillId="0" borderId="1" xfId="2" applyNumberFormat="1" applyFont="1" applyBorder="1" applyAlignment="1" applyProtection="1">
      <alignment horizontal="right" vertical="center" wrapText="1"/>
    </xf>
  </cellXfs>
  <cellStyles count="3">
    <cellStyle name="Hipervínculo" xfId="1" builtinId="8"/>
    <cellStyle name="Normal" xfId="0" builtinId="0"/>
    <cellStyle name="Porcentaje" xfId="2" builtinId="5"/>
  </cellStyles>
  <dxfs count="2">
    <dxf>
      <font>
        <color rgb="FFC00000"/>
      </font>
    </dxf>
    <dxf>
      <font>
        <color rgb="FFC00000"/>
      </font>
    </dxf>
  </dxfs>
  <tableStyles count="0" defaultTableStyle="TableStyleMedium2" defaultPivotStyle="PivotStyleLight16"/>
  <colors>
    <mruColors>
      <color rgb="FFEDC3F3"/>
      <color rgb="FFEAF1DD"/>
      <color rgb="FFFFFFFF"/>
      <color rgb="FF974706"/>
      <color rgb="FF0000CC"/>
      <color rgb="FF366092"/>
      <color rgb="FFDCE6F1"/>
      <color rgb="FFF7DEC5"/>
      <color rgb="FFA7F3CD"/>
      <color rgb="FFB5DC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xdr:row>
      <xdr:rowOff>1</xdr:rowOff>
    </xdr:from>
    <xdr:to>
      <xdr:col>9</xdr:col>
      <xdr:colOff>1685714</xdr:colOff>
      <xdr:row>4</xdr:row>
      <xdr:rowOff>66675</xdr:rowOff>
    </xdr:to>
    <xdr:pic>
      <xdr:nvPicPr>
        <xdr:cNvPr id="2" name="1 Imagen" descr="logo_SMV.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38800" y="723901"/>
          <a:ext cx="1685714" cy="638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V40"/>
  <sheetViews>
    <sheetView showGridLines="0" zoomScaleNormal="100" workbookViewId="0">
      <selection activeCell="G20" sqref="G20"/>
    </sheetView>
  </sheetViews>
  <sheetFormatPr baseColWidth="10" defaultColWidth="11.42578125" defaultRowHeight="15" x14ac:dyDescent="0.25"/>
  <cols>
    <col min="1" max="1" width="2.42578125" customWidth="1"/>
    <col min="2" max="2" width="6" customWidth="1"/>
    <col min="3" max="3" width="45.140625" customWidth="1"/>
    <col min="4" max="4" width="12.28515625" customWidth="1"/>
    <col min="5" max="5" width="2" customWidth="1"/>
    <col min="6" max="6" width="3.140625" customWidth="1"/>
    <col min="7" max="7" width="25.42578125" customWidth="1"/>
    <col min="8" max="8" width="8.42578125" customWidth="1"/>
    <col min="9" max="9" width="1.28515625" customWidth="1"/>
    <col min="10" max="10" width="34.140625" style="5" bestFit="1" customWidth="1"/>
    <col min="11" max="11" width="19.85546875" customWidth="1"/>
    <col min="12" max="12" width="6.42578125" customWidth="1"/>
    <col min="13" max="13" width="11.28515625" customWidth="1"/>
    <col min="14" max="16" width="4.85546875" customWidth="1"/>
    <col min="17" max="17" width="27.140625" customWidth="1"/>
    <col min="18" max="18" width="9.140625" hidden="1" customWidth="1"/>
    <col min="19" max="19" width="5" style="24" hidden="1" customWidth="1"/>
    <col min="20" max="20" width="5.85546875" style="24" hidden="1" customWidth="1"/>
    <col min="21" max="23" width="6" style="24" hidden="1" customWidth="1"/>
    <col min="24" max="24" width="10.42578125" style="24" hidden="1" customWidth="1"/>
    <col min="25" max="25" width="0" style="24" hidden="1" customWidth="1"/>
    <col min="26" max="26" width="11.42578125" style="24"/>
  </cols>
  <sheetData>
    <row r="1" spans="1:48" x14ac:dyDescent="0.25">
      <c r="C1" s="33" t="s">
        <v>0</v>
      </c>
    </row>
    <row r="2" spans="1:48" s="24" customFormat="1" ht="3" customHeight="1" x14ac:dyDescent="0.25">
      <c r="A2" s="25" t="s">
        <v>1</v>
      </c>
      <c r="B2" s="3" t="s">
        <v>1</v>
      </c>
      <c r="C2" s="2" t="s">
        <v>1</v>
      </c>
      <c r="D2" s="3" t="s">
        <v>2</v>
      </c>
      <c r="E2" s="3" t="s">
        <v>1</v>
      </c>
      <c r="F2" s="3" t="s">
        <v>1</v>
      </c>
      <c r="G2" s="3" t="s">
        <v>1</v>
      </c>
      <c r="H2" s="3" t="s">
        <v>1</v>
      </c>
      <c r="I2" s="3" t="s">
        <v>1</v>
      </c>
      <c r="J2" s="3" t="s">
        <v>1</v>
      </c>
      <c r="K2" s="2" t="s">
        <v>1</v>
      </c>
      <c r="L2" s="3" t="s">
        <v>1</v>
      </c>
      <c r="M2" s="3" t="s">
        <v>1</v>
      </c>
      <c r="N2" s="3" t="s">
        <v>1</v>
      </c>
      <c r="O2" s="3" t="s">
        <v>1</v>
      </c>
      <c r="P2" s="3" t="s">
        <v>1</v>
      </c>
      <c r="Q2" s="3" t="s">
        <v>1</v>
      </c>
      <c r="R2" s="3" t="s">
        <v>1</v>
      </c>
    </row>
    <row r="3" spans="1:48" ht="39" customHeight="1" x14ac:dyDescent="0.25">
      <c r="A3" s="4"/>
      <c r="B3" s="134" t="s">
        <v>3</v>
      </c>
      <c r="C3" s="135"/>
      <c r="D3" s="135"/>
      <c r="E3" s="135"/>
      <c r="F3" s="135"/>
      <c r="G3" s="135"/>
      <c r="H3" s="136"/>
      <c r="I3" s="3"/>
      <c r="J3" s="3"/>
      <c r="K3" s="48" t="s">
        <v>4</v>
      </c>
      <c r="L3" s="3"/>
      <c r="M3" s="3"/>
      <c r="N3" s="3"/>
      <c r="O3" s="21"/>
      <c r="P3" s="21"/>
      <c r="Q3" s="21"/>
      <c r="R3" s="26"/>
      <c r="AA3" s="27"/>
      <c r="AB3" s="27"/>
      <c r="AC3" s="27"/>
      <c r="AD3" s="27"/>
      <c r="AE3" s="20"/>
      <c r="AF3" s="20"/>
      <c r="AG3" s="20"/>
      <c r="AH3" s="20"/>
      <c r="AI3" s="20"/>
      <c r="AJ3" s="20"/>
      <c r="AK3" s="20"/>
      <c r="AL3" s="20"/>
      <c r="AM3" s="20"/>
      <c r="AN3" s="20"/>
      <c r="AO3" s="20"/>
      <c r="AP3" s="20"/>
      <c r="AQ3" s="20"/>
      <c r="AR3" s="20"/>
      <c r="AS3" s="20"/>
      <c r="AT3" s="20"/>
      <c r="AU3" s="20"/>
      <c r="AV3" s="20"/>
    </row>
    <row r="4" spans="1:48" ht="6" customHeight="1" x14ac:dyDescent="0.25">
      <c r="A4" s="4"/>
      <c r="B4" s="123"/>
      <c r="C4" s="123"/>
      <c r="D4" s="123"/>
      <c r="E4" s="123"/>
      <c r="F4" s="123"/>
      <c r="G4" s="123"/>
      <c r="H4" s="123"/>
      <c r="I4" s="1"/>
      <c r="J4" s="1"/>
      <c r="K4" s="1"/>
      <c r="L4" s="1"/>
      <c r="M4" s="1"/>
      <c r="N4" s="1"/>
      <c r="O4" s="21"/>
      <c r="P4" s="21"/>
      <c r="Q4" s="21"/>
      <c r="R4" s="26"/>
      <c r="Y4" s="23"/>
      <c r="Z4" s="23"/>
      <c r="AA4" s="28"/>
      <c r="AB4" s="28"/>
      <c r="AC4" s="28"/>
      <c r="AD4" s="28"/>
      <c r="AE4" s="23"/>
      <c r="AF4" s="20"/>
      <c r="AG4" s="20"/>
      <c r="AH4" s="20"/>
      <c r="AI4" s="20"/>
      <c r="AJ4" s="20"/>
      <c r="AK4" s="20"/>
      <c r="AL4" s="20"/>
      <c r="AM4" s="20"/>
      <c r="AN4" s="20"/>
      <c r="AO4" s="20"/>
      <c r="AP4" s="20"/>
      <c r="AQ4" s="20"/>
      <c r="AR4" s="20"/>
      <c r="AS4" s="20"/>
      <c r="AT4" s="20"/>
      <c r="AU4" s="20"/>
      <c r="AV4" s="20"/>
    </row>
    <row r="5" spans="1:48" x14ac:dyDescent="0.25">
      <c r="A5" s="4"/>
      <c r="B5" s="124" t="s">
        <v>5</v>
      </c>
      <c r="C5" s="124"/>
      <c r="D5" s="124"/>
      <c r="E5" s="124"/>
      <c r="F5" s="124"/>
      <c r="G5" s="124"/>
      <c r="H5" s="124"/>
      <c r="I5" s="1"/>
      <c r="J5" s="1"/>
      <c r="K5" s="1"/>
      <c r="L5" s="1"/>
      <c r="M5" s="1"/>
      <c r="N5" s="1"/>
      <c r="O5" s="21"/>
      <c r="P5" s="21"/>
      <c r="Q5" s="21"/>
      <c r="R5" s="26"/>
      <c r="Y5" s="23"/>
      <c r="Z5" s="23"/>
      <c r="AA5" s="28"/>
      <c r="AB5" s="28"/>
      <c r="AC5" s="28"/>
      <c r="AD5" s="28"/>
      <c r="AE5" s="23"/>
      <c r="AF5" s="20"/>
      <c r="AG5" s="20"/>
      <c r="AH5" s="20"/>
      <c r="AI5" s="20"/>
      <c r="AJ5" s="20"/>
      <c r="AK5" s="20"/>
      <c r="AL5" s="20"/>
      <c r="AM5" s="20"/>
      <c r="AN5" s="20"/>
      <c r="AO5" s="20"/>
      <c r="AP5" s="20"/>
      <c r="AQ5" s="20"/>
      <c r="AR5" s="20"/>
      <c r="AS5" s="20"/>
      <c r="AT5" s="20"/>
      <c r="AU5" s="20"/>
      <c r="AV5" s="20"/>
    </row>
    <row r="6" spans="1:48" ht="30" customHeight="1" x14ac:dyDescent="0.25">
      <c r="A6" s="4"/>
      <c r="B6" s="125" t="s">
        <v>6</v>
      </c>
      <c r="C6" s="126"/>
      <c r="D6" s="126"/>
      <c r="E6" s="126"/>
      <c r="F6" s="126"/>
      <c r="G6" s="126"/>
      <c r="H6" s="127"/>
      <c r="I6" s="1"/>
      <c r="J6" s="34" t="str">
        <f>IF(B6="",CONCATENATE("(*) Completar la celda de ",MID(B5,1,LEN(B5)-1)),"")</f>
        <v/>
      </c>
      <c r="K6" s="1"/>
      <c r="L6" s="1"/>
      <c r="M6" s="1"/>
      <c r="N6" s="1"/>
      <c r="O6" s="21"/>
      <c r="P6" s="21"/>
      <c r="Q6" s="21"/>
      <c r="R6" s="26"/>
      <c r="S6" s="24">
        <v>1</v>
      </c>
      <c r="Y6" s="23"/>
      <c r="Z6" s="23"/>
      <c r="AA6" s="28"/>
      <c r="AB6" s="28"/>
      <c r="AC6" s="28"/>
      <c r="AD6" s="28"/>
      <c r="AE6" s="23"/>
      <c r="AF6" s="20"/>
      <c r="AG6" s="20"/>
      <c r="AH6" s="20"/>
      <c r="AI6" s="20"/>
      <c r="AJ6" s="20"/>
      <c r="AK6" s="20"/>
      <c r="AL6" s="20"/>
      <c r="AM6" s="20"/>
      <c r="AN6" s="20"/>
      <c r="AO6" s="20"/>
      <c r="AP6" s="20"/>
      <c r="AQ6" s="20"/>
      <c r="AR6" s="20"/>
      <c r="AS6" s="20"/>
      <c r="AT6" s="20"/>
      <c r="AU6" s="20"/>
      <c r="AV6" s="20"/>
    </row>
    <row r="7" spans="1:48" ht="6" customHeight="1" x14ac:dyDescent="0.25">
      <c r="A7" s="4"/>
      <c r="B7" s="128"/>
      <c r="C7" s="128"/>
      <c r="D7" s="128"/>
      <c r="E7" s="128"/>
      <c r="F7" s="128"/>
      <c r="G7" s="128"/>
      <c r="H7" s="128"/>
      <c r="I7" s="1"/>
      <c r="J7" s="1"/>
      <c r="K7" s="1"/>
      <c r="L7" s="1"/>
      <c r="M7" s="1"/>
      <c r="N7" s="1"/>
      <c r="O7" s="21"/>
      <c r="P7" s="21"/>
      <c r="Q7" s="21"/>
      <c r="R7" s="26"/>
      <c r="Y7" s="23"/>
      <c r="Z7" s="23"/>
      <c r="AA7" s="28"/>
      <c r="AB7" s="28" t="s">
        <v>7</v>
      </c>
      <c r="AC7" s="28" t="s">
        <v>8</v>
      </c>
      <c r="AD7" s="28"/>
      <c r="AE7" s="23"/>
      <c r="AF7" s="20"/>
      <c r="AG7" s="20"/>
      <c r="AH7" s="20"/>
      <c r="AI7" s="20"/>
      <c r="AJ7" s="20"/>
      <c r="AK7" s="20"/>
      <c r="AL7" s="20"/>
      <c r="AM7" s="20"/>
      <c r="AN7" s="20"/>
      <c r="AO7" s="20"/>
      <c r="AP7" s="20"/>
      <c r="AQ7" s="20"/>
      <c r="AR7" s="20"/>
      <c r="AS7" s="20"/>
      <c r="AT7" s="20"/>
      <c r="AU7" s="20"/>
      <c r="AV7" s="20"/>
    </row>
    <row r="8" spans="1:48" x14ac:dyDescent="0.25">
      <c r="A8" s="4"/>
      <c r="B8" s="129" t="s">
        <v>9</v>
      </c>
      <c r="C8" s="130"/>
      <c r="D8" s="131">
        <v>2021</v>
      </c>
      <c r="E8" s="132"/>
      <c r="F8" s="133"/>
      <c r="G8" s="4"/>
      <c r="H8" s="4"/>
      <c r="I8" s="1"/>
      <c r="J8" s="34" t="str">
        <f xml:space="preserve"> IF(D8="", CONCATENATE("(*) Completar la celda de ",MID(B8,1,LEN(B8)-1)),
IF(AND(ISNUMBER(D8),LEN(D8)&lt;=11)=FALSE,CONCATENATE("Valor No válido en: ",MID(B8,1,LEN(B8)-1)),""
))</f>
        <v/>
      </c>
      <c r="K8" s="1"/>
      <c r="L8" s="1"/>
      <c r="M8" s="1"/>
      <c r="N8" s="1"/>
      <c r="O8" s="21"/>
      <c r="P8" s="21"/>
      <c r="Q8" s="21"/>
      <c r="R8" s="26"/>
      <c r="S8" s="24">
        <v>2</v>
      </c>
      <c r="Y8" s="23"/>
      <c r="Z8" s="23"/>
      <c r="AA8" s="28" t="s">
        <v>10</v>
      </c>
      <c r="AB8" s="28">
        <v>2015</v>
      </c>
      <c r="AC8" s="28">
        <f ca="1">YEAR(TODAY())</f>
        <v>2022</v>
      </c>
      <c r="AD8" s="28"/>
      <c r="AE8" s="23"/>
      <c r="AF8" s="20"/>
      <c r="AG8" s="20"/>
      <c r="AH8" s="20"/>
      <c r="AI8" s="20"/>
      <c r="AJ8" s="20"/>
      <c r="AK8" s="20"/>
      <c r="AL8" s="20"/>
      <c r="AM8" s="20"/>
      <c r="AN8" s="20"/>
      <c r="AO8" s="20"/>
      <c r="AP8" s="20"/>
      <c r="AQ8" s="20"/>
      <c r="AR8" s="20"/>
      <c r="AS8" s="20"/>
      <c r="AT8" s="20"/>
      <c r="AU8" s="20"/>
      <c r="AV8" s="20"/>
    </row>
    <row r="9" spans="1:48" ht="6" customHeight="1" x14ac:dyDescent="0.25">
      <c r="A9" s="4"/>
      <c r="B9" s="123"/>
      <c r="C9" s="123"/>
      <c r="D9" s="123"/>
      <c r="E9" s="123"/>
      <c r="F9" s="123"/>
      <c r="G9" s="123"/>
      <c r="H9" s="123"/>
      <c r="I9" s="1"/>
      <c r="J9" s="1"/>
      <c r="K9" s="1"/>
      <c r="L9" s="1"/>
      <c r="M9" s="1"/>
      <c r="N9" s="1"/>
      <c r="O9" s="21"/>
      <c r="P9" s="21"/>
      <c r="Q9" s="21"/>
      <c r="R9" s="26"/>
      <c r="Y9" s="23"/>
      <c r="Z9" s="23"/>
      <c r="AA9" s="28"/>
      <c r="AB9" s="28"/>
      <c r="AC9" s="28"/>
      <c r="AD9" s="28"/>
      <c r="AE9" s="23"/>
      <c r="AF9" s="20"/>
      <c r="AG9" s="20"/>
      <c r="AH9" s="20"/>
      <c r="AI9" s="20"/>
      <c r="AJ9" s="20"/>
      <c r="AK9" s="20"/>
      <c r="AL9" s="20"/>
      <c r="AM9" s="20"/>
      <c r="AN9" s="20"/>
      <c r="AO9" s="20"/>
      <c r="AP9" s="20"/>
      <c r="AQ9" s="20"/>
      <c r="AR9" s="20"/>
      <c r="AS9" s="20"/>
      <c r="AT9" s="20"/>
      <c r="AU9" s="20"/>
      <c r="AV9" s="20"/>
    </row>
    <row r="10" spans="1:48" x14ac:dyDescent="0.25">
      <c r="A10" s="4"/>
      <c r="B10" s="4" t="s">
        <v>11</v>
      </c>
      <c r="C10" s="36"/>
      <c r="D10" s="138" t="s">
        <v>12</v>
      </c>
      <c r="E10" s="132"/>
      <c r="F10" s="132"/>
      <c r="G10" s="132"/>
      <c r="H10" s="133"/>
      <c r="I10" s="1"/>
      <c r="J10" s="35" t="str">
        <f>IF(D10="",CONCATENATE("(*) Completar la celda de ",MID(B10,1,LEN(B10)-1)),"")</f>
        <v/>
      </c>
      <c r="K10" s="5"/>
      <c r="L10" s="5"/>
      <c r="M10" s="1"/>
      <c r="N10" s="1"/>
      <c r="O10" s="21"/>
      <c r="P10" s="21"/>
      <c r="Q10" s="21"/>
      <c r="R10" s="26"/>
      <c r="S10" s="24">
        <v>3</v>
      </c>
      <c r="Y10" s="23"/>
      <c r="Z10" s="23"/>
      <c r="AA10" s="28" t="s">
        <v>13</v>
      </c>
      <c r="AB10" s="28">
        <v>1</v>
      </c>
      <c r="AC10" s="28">
        <v>4000</v>
      </c>
      <c r="AD10" s="28"/>
      <c r="AE10" s="23"/>
      <c r="AF10" s="20"/>
      <c r="AG10" s="20"/>
      <c r="AH10" s="20"/>
      <c r="AI10" s="20"/>
      <c r="AJ10" s="20"/>
      <c r="AK10" s="20"/>
      <c r="AL10" s="20"/>
      <c r="AM10" s="20"/>
      <c r="AN10" s="20"/>
      <c r="AO10" s="20"/>
      <c r="AP10" s="20"/>
      <c r="AQ10" s="20"/>
      <c r="AR10" s="20"/>
      <c r="AS10" s="20"/>
      <c r="AT10" s="20"/>
      <c r="AU10" s="20"/>
      <c r="AV10" s="20"/>
    </row>
    <row r="11" spans="1:48" ht="6" customHeight="1" x14ac:dyDescent="0.25">
      <c r="A11" s="4"/>
      <c r="B11" s="123"/>
      <c r="C11" s="123"/>
      <c r="D11" s="123"/>
      <c r="E11" s="123"/>
      <c r="F11" s="123"/>
      <c r="G11" s="123"/>
      <c r="H11" s="123"/>
      <c r="I11" s="1"/>
      <c r="K11" s="5"/>
      <c r="L11" s="5"/>
      <c r="M11" s="1"/>
      <c r="N11" s="1"/>
      <c r="O11" s="21"/>
      <c r="P11" s="21"/>
      <c r="Q11" s="21"/>
      <c r="R11" s="26"/>
      <c r="Y11" s="23"/>
      <c r="Z11" s="23"/>
      <c r="AA11" s="28"/>
      <c r="AB11" s="28"/>
      <c r="AC11" s="28"/>
      <c r="AD11" s="28"/>
      <c r="AE11" s="23"/>
      <c r="AF11" s="20"/>
      <c r="AG11" s="20"/>
      <c r="AH11" s="20"/>
      <c r="AI11" s="20"/>
      <c r="AJ11" s="20"/>
      <c r="AK11" s="20"/>
      <c r="AL11" s="20"/>
      <c r="AM11" s="20"/>
      <c r="AN11" s="20"/>
      <c r="AO11" s="20"/>
      <c r="AP11" s="20"/>
      <c r="AQ11" s="20"/>
      <c r="AR11" s="20"/>
      <c r="AS11" s="20"/>
      <c r="AT11" s="20"/>
      <c r="AU11" s="20"/>
      <c r="AV11" s="20"/>
    </row>
    <row r="12" spans="1:48" ht="30" customHeight="1" x14ac:dyDescent="0.25">
      <c r="A12" s="4"/>
      <c r="B12" s="139" t="s">
        <v>14</v>
      </c>
      <c r="C12" s="140"/>
      <c r="D12" s="141"/>
      <c r="E12" s="142"/>
      <c r="F12" s="142"/>
      <c r="G12" s="142"/>
      <c r="H12" s="143"/>
      <c r="I12" s="1"/>
      <c r="J12" s="122" t="str">
        <f>IF(D12="","(*) De ser el caso, incorporar la denominación o razón social de la empresa revisora.","")</f>
        <v>(*) De ser el caso, incorporar la denominación o razón social de la empresa revisora.</v>
      </c>
      <c r="K12" s="122"/>
      <c r="L12" s="122"/>
      <c r="M12" s="1"/>
      <c r="N12" s="1"/>
      <c r="O12" s="21"/>
      <c r="P12" s="21"/>
      <c r="Q12" s="21"/>
      <c r="R12" s="26"/>
      <c r="S12" s="24">
        <v>4</v>
      </c>
      <c r="Y12" s="23"/>
      <c r="Z12" s="23"/>
      <c r="AA12" s="28" t="s">
        <v>13</v>
      </c>
      <c r="AB12" s="28">
        <v>1</v>
      </c>
      <c r="AC12" s="28">
        <v>4000</v>
      </c>
      <c r="AD12" s="28"/>
      <c r="AE12" s="23"/>
      <c r="AF12" s="20"/>
      <c r="AG12" s="20"/>
      <c r="AH12" s="20"/>
      <c r="AI12" s="20"/>
      <c r="AJ12" s="20"/>
      <c r="AK12" s="20"/>
      <c r="AL12" s="20"/>
      <c r="AM12" s="20"/>
      <c r="AN12" s="20"/>
      <c r="AO12" s="20"/>
      <c r="AP12" s="20"/>
      <c r="AQ12" s="20"/>
      <c r="AR12" s="20"/>
      <c r="AS12" s="20"/>
      <c r="AT12" s="20"/>
      <c r="AU12" s="20"/>
      <c r="AV12" s="20"/>
    </row>
    <row r="13" spans="1:48" ht="6" customHeight="1" x14ac:dyDescent="0.25">
      <c r="A13" s="4"/>
      <c r="B13" s="4"/>
      <c r="C13" s="4"/>
      <c r="D13" s="4"/>
      <c r="E13" s="4"/>
      <c r="F13" s="4"/>
      <c r="G13" s="4"/>
      <c r="H13" s="4"/>
      <c r="I13" s="1"/>
      <c r="K13" s="5"/>
      <c r="L13" s="5"/>
      <c r="M13" s="1"/>
      <c r="N13" s="1"/>
      <c r="O13" s="21"/>
      <c r="P13" s="21"/>
      <c r="Q13" s="21"/>
      <c r="R13" s="26"/>
      <c r="Y13" s="23"/>
      <c r="Z13" s="23"/>
      <c r="AA13" s="28"/>
      <c r="AB13" s="28"/>
      <c r="AC13" s="28"/>
      <c r="AD13" s="28"/>
      <c r="AE13" s="23"/>
      <c r="AF13" s="20"/>
      <c r="AG13" s="20"/>
      <c r="AH13" s="20"/>
      <c r="AI13" s="20"/>
      <c r="AJ13" s="20"/>
      <c r="AK13" s="20"/>
      <c r="AL13" s="20"/>
      <c r="AM13" s="20"/>
      <c r="AN13" s="20"/>
      <c r="AO13" s="20"/>
      <c r="AP13" s="20"/>
      <c r="AQ13" s="20"/>
      <c r="AR13" s="20"/>
      <c r="AS13" s="20"/>
      <c r="AT13" s="20"/>
      <c r="AU13" s="20"/>
      <c r="AV13" s="20"/>
    </row>
    <row r="14" spans="1:48" x14ac:dyDescent="0.25">
      <c r="A14" s="4"/>
      <c r="B14" s="4" t="s">
        <v>15</v>
      </c>
      <c r="C14" s="47"/>
      <c r="D14" s="4"/>
      <c r="E14" s="4"/>
      <c r="F14" s="4"/>
      <c r="G14" s="4"/>
      <c r="H14" s="4"/>
      <c r="I14" s="21"/>
      <c r="J14" s="35" t="str">
        <f>IF(C14="",CONCATENATE("(*) Completar la celda de ",B14),"")</f>
        <v>(*) Completar la celda de RPJ</v>
      </c>
      <c r="K14" s="5"/>
      <c r="L14" s="5"/>
      <c r="M14" s="1"/>
      <c r="N14" s="1"/>
      <c r="O14" s="21"/>
      <c r="P14" s="21"/>
      <c r="Q14" s="21"/>
      <c r="R14" s="26"/>
      <c r="S14" s="24">
        <v>5</v>
      </c>
      <c r="Y14" s="23"/>
      <c r="Z14" s="23"/>
      <c r="AA14" s="28" t="s">
        <v>13</v>
      </c>
      <c r="AB14" s="28">
        <v>1</v>
      </c>
      <c r="AC14" s="28">
        <v>10</v>
      </c>
      <c r="AD14" s="28"/>
      <c r="AE14" s="23"/>
      <c r="AF14" s="20"/>
      <c r="AG14" s="20"/>
      <c r="AH14" s="20"/>
      <c r="AI14" s="20"/>
      <c r="AJ14" s="20"/>
      <c r="AK14" s="20"/>
      <c r="AL14" s="20"/>
      <c r="AM14" s="20"/>
      <c r="AN14" s="20"/>
      <c r="AO14" s="20"/>
      <c r="AP14" s="20"/>
      <c r="AQ14" s="20"/>
      <c r="AR14" s="20"/>
      <c r="AS14" s="20"/>
      <c r="AT14" s="20"/>
      <c r="AU14" s="20"/>
      <c r="AV14" s="20"/>
    </row>
    <row r="15" spans="1:48" s="46" customFormat="1" ht="30" customHeight="1" x14ac:dyDescent="0.25">
      <c r="A15" s="39"/>
      <c r="B15" s="137" t="s">
        <v>16</v>
      </c>
      <c r="C15" s="137"/>
      <c r="D15" s="137"/>
      <c r="E15" s="137"/>
      <c r="F15" s="137"/>
      <c r="G15" s="137"/>
      <c r="H15" s="137"/>
      <c r="I15" s="39"/>
      <c r="J15" s="40"/>
      <c r="K15" s="41"/>
      <c r="L15" s="41"/>
      <c r="M15" s="41"/>
      <c r="N15" s="41"/>
      <c r="O15" s="42"/>
      <c r="P15" s="42"/>
      <c r="Q15" s="42"/>
      <c r="R15" s="43"/>
      <c r="S15" s="91"/>
      <c r="T15" s="91"/>
      <c r="U15" s="91"/>
      <c r="V15" s="91"/>
      <c r="W15" s="91"/>
      <c r="X15" s="91"/>
      <c r="Y15" s="45"/>
      <c r="Z15" s="45"/>
      <c r="AA15" s="44"/>
      <c r="AB15" s="44"/>
      <c r="AC15" s="44"/>
      <c r="AD15" s="44"/>
      <c r="AE15" s="45"/>
      <c r="AF15" s="42"/>
      <c r="AG15" s="42"/>
      <c r="AH15" s="42"/>
      <c r="AI15" s="42"/>
      <c r="AJ15" s="42"/>
      <c r="AK15" s="42"/>
      <c r="AL15" s="42"/>
      <c r="AM15" s="42"/>
      <c r="AN15" s="42"/>
      <c r="AO15" s="42"/>
      <c r="AP15" s="42"/>
      <c r="AQ15" s="42"/>
      <c r="AR15" s="42"/>
      <c r="AS15" s="42"/>
      <c r="AT15" s="42"/>
      <c r="AU15" s="42"/>
      <c r="AV15" s="42"/>
    </row>
    <row r="16" spans="1:48" ht="6" customHeight="1" x14ac:dyDescent="0.25">
      <c r="A16" s="4"/>
      <c r="B16" s="4"/>
      <c r="C16" s="4"/>
      <c r="D16" s="4"/>
      <c r="E16" s="4"/>
      <c r="F16" s="4"/>
      <c r="G16" s="4"/>
      <c r="H16" s="4"/>
      <c r="I16" s="1"/>
      <c r="J16" s="35"/>
      <c r="K16" s="1"/>
      <c r="L16" s="1"/>
      <c r="M16" s="1"/>
      <c r="N16" s="1"/>
      <c r="O16" s="21"/>
      <c r="P16" s="21"/>
      <c r="Q16" s="21"/>
      <c r="R16" s="27"/>
      <c r="Y16" s="23"/>
      <c r="Z16" s="23"/>
      <c r="AA16" s="28"/>
      <c r="AB16" s="28"/>
      <c r="AC16" s="28"/>
      <c r="AD16" s="28"/>
      <c r="AE16" s="23"/>
      <c r="AF16" s="20"/>
      <c r="AG16" s="20"/>
      <c r="AH16" s="20"/>
      <c r="AI16" s="20"/>
      <c r="AJ16" s="20"/>
      <c r="AK16" s="20"/>
      <c r="AL16" s="20"/>
      <c r="AM16" s="20"/>
      <c r="AN16" s="20"/>
      <c r="AO16" s="20"/>
      <c r="AP16" s="20"/>
      <c r="AQ16" s="20"/>
      <c r="AR16" s="20"/>
      <c r="AS16" s="20"/>
      <c r="AT16" s="20"/>
      <c r="AU16" s="20"/>
      <c r="AV16" s="20"/>
    </row>
    <row r="17" spans="1:48" ht="6" customHeight="1" x14ac:dyDescent="0.25">
      <c r="A17" s="4"/>
      <c r="B17" s="6"/>
      <c r="C17" s="7"/>
      <c r="D17" s="37"/>
      <c r="E17" s="4"/>
      <c r="F17" s="4"/>
      <c r="G17" s="4"/>
      <c r="H17" s="4"/>
      <c r="I17" s="4"/>
      <c r="J17" s="1"/>
      <c r="K17" s="4"/>
      <c r="L17" s="4"/>
      <c r="M17" s="4"/>
      <c r="N17" s="4"/>
      <c r="O17" s="22"/>
      <c r="P17" s="22"/>
      <c r="Q17" s="22"/>
      <c r="R17" s="27"/>
      <c r="Y17" s="23"/>
      <c r="Z17" s="23"/>
      <c r="AA17" s="28"/>
      <c r="AB17" s="28"/>
      <c r="AC17" s="28"/>
      <c r="AD17" s="28"/>
      <c r="AE17" s="23"/>
      <c r="AF17" s="20"/>
      <c r="AG17" s="20"/>
      <c r="AH17" s="20"/>
      <c r="AI17" s="20"/>
      <c r="AJ17" s="20"/>
      <c r="AK17" s="20"/>
      <c r="AL17" s="20"/>
      <c r="AM17" s="20"/>
      <c r="AN17" s="20"/>
      <c r="AO17" s="20"/>
      <c r="AP17" s="20"/>
      <c r="AQ17" s="20"/>
      <c r="AR17" s="20"/>
      <c r="AS17" s="20"/>
      <c r="AT17" s="20"/>
      <c r="AU17" s="20"/>
      <c r="AV17" s="20"/>
    </row>
    <row r="18" spans="1:48" x14ac:dyDescent="0.25">
      <c r="A18" s="4"/>
      <c r="B18" s="50"/>
      <c r="C18" s="8"/>
      <c r="D18" s="49" t="s">
        <v>17</v>
      </c>
      <c r="E18" s="4"/>
      <c r="F18" s="4"/>
      <c r="G18" s="4"/>
      <c r="H18" s="4"/>
      <c r="I18" s="4"/>
      <c r="J18" s="1"/>
      <c r="K18" s="4"/>
      <c r="L18" s="4"/>
      <c r="M18" s="4"/>
      <c r="N18" s="4"/>
      <c r="O18" s="22"/>
      <c r="P18" s="22"/>
      <c r="Q18" s="22"/>
      <c r="R18" s="27"/>
      <c r="Y18" s="23"/>
      <c r="Z18" s="23"/>
      <c r="AA18" s="28"/>
      <c r="AB18" s="28"/>
      <c r="AC18" s="28"/>
      <c r="AD18" s="28"/>
      <c r="AE18" s="23"/>
      <c r="AF18" s="20"/>
      <c r="AG18" s="20"/>
      <c r="AH18" s="20"/>
      <c r="AI18" s="20"/>
      <c r="AJ18" s="20"/>
      <c r="AK18" s="20"/>
      <c r="AL18" s="20"/>
      <c r="AM18" s="20"/>
      <c r="AN18" s="20"/>
      <c r="AO18" s="20"/>
      <c r="AP18" s="20"/>
      <c r="AQ18" s="20"/>
      <c r="AR18" s="20"/>
      <c r="AS18" s="20"/>
      <c r="AT18" s="20"/>
      <c r="AU18" s="20"/>
      <c r="AV18" s="20"/>
    </row>
    <row r="19" spans="1:48" x14ac:dyDescent="0.25">
      <c r="A19" s="4"/>
      <c r="B19" s="120" t="s">
        <v>18</v>
      </c>
      <c r="C19" s="121"/>
      <c r="D19" s="9"/>
      <c r="E19" s="4"/>
      <c r="F19" s="4"/>
      <c r="G19" s="4"/>
      <c r="H19" s="4"/>
      <c r="I19" s="4"/>
      <c r="K19" s="4"/>
      <c r="L19" s="4"/>
      <c r="M19" s="4"/>
      <c r="N19" s="4"/>
      <c r="O19" s="22"/>
      <c r="P19" s="22"/>
      <c r="Q19" s="22"/>
      <c r="R19" s="20"/>
      <c r="AA19" s="20"/>
      <c r="AB19" s="20"/>
      <c r="AC19" s="20"/>
      <c r="AD19" s="20"/>
      <c r="AE19" s="20"/>
      <c r="AF19" s="20"/>
      <c r="AG19" s="20"/>
      <c r="AH19" s="20"/>
      <c r="AI19" s="20"/>
      <c r="AJ19" s="20"/>
      <c r="AK19" s="20"/>
      <c r="AL19" s="20"/>
      <c r="AM19" s="20"/>
      <c r="AN19" s="20"/>
      <c r="AO19" s="20"/>
      <c r="AP19" s="20"/>
      <c r="AQ19" s="20"/>
      <c r="AR19" s="20"/>
      <c r="AS19" s="20"/>
      <c r="AT19" s="20"/>
      <c r="AU19" s="20"/>
      <c r="AV19" s="20"/>
    </row>
    <row r="20" spans="1:48" x14ac:dyDescent="0.25">
      <c r="A20" s="4"/>
      <c r="B20" s="10"/>
      <c r="C20" s="55" t="s">
        <v>19</v>
      </c>
      <c r="D20" s="61" t="str">
        <f>IF(AND('1'!$U$1='1'!$U$3,SUM('1'!$W:$W)=0),"SI","NO")</f>
        <v>SI</v>
      </c>
      <c r="E20" s="4"/>
      <c r="F20" s="4"/>
      <c r="G20" s="4"/>
      <c r="H20" s="4"/>
      <c r="I20" s="4"/>
      <c r="K20" s="4"/>
      <c r="L20" s="4"/>
      <c r="M20" s="4"/>
      <c r="N20" s="4"/>
      <c r="O20" s="22"/>
      <c r="P20" s="22"/>
      <c r="Q20" s="22"/>
      <c r="R20" s="20"/>
      <c r="AA20" s="20"/>
      <c r="AB20" s="20"/>
      <c r="AC20" s="20"/>
      <c r="AD20" s="20"/>
      <c r="AE20" s="20"/>
      <c r="AF20" s="20"/>
      <c r="AG20" s="20"/>
      <c r="AH20" s="20"/>
      <c r="AI20" s="20"/>
      <c r="AJ20" s="20"/>
      <c r="AK20" s="20"/>
      <c r="AL20" s="20"/>
      <c r="AM20" s="20"/>
      <c r="AN20" s="20"/>
      <c r="AO20" s="20"/>
      <c r="AP20" s="20"/>
      <c r="AQ20" s="20"/>
      <c r="AR20" s="20"/>
      <c r="AS20" s="20"/>
      <c r="AT20" s="20"/>
      <c r="AU20" s="20"/>
      <c r="AV20" s="20"/>
    </row>
    <row r="21" spans="1:48" x14ac:dyDescent="0.25">
      <c r="A21" s="4"/>
      <c r="B21" s="10"/>
      <c r="C21" s="55" t="s">
        <v>20</v>
      </c>
      <c r="D21" s="61" t="str">
        <f>IF(AND('2'!$U$1='2'!$U$3,SUM('2'!$W:$W)=0),"SI","NO")</f>
        <v>SI</v>
      </c>
      <c r="E21" s="4"/>
      <c r="F21" s="4"/>
      <c r="G21" s="4"/>
      <c r="H21" s="4"/>
      <c r="I21" s="4"/>
      <c r="K21" s="4"/>
      <c r="L21" s="4"/>
      <c r="M21" s="4"/>
      <c r="N21" s="4"/>
      <c r="O21" s="22"/>
      <c r="P21" s="22"/>
      <c r="Q21" s="22"/>
      <c r="R21" s="20"/>
      <c r="AA21" s="20"/>
      <c r="AB21" s="20"/>
      <c r="AC21" s="20"/>
      <c r="AD21" s="20"/>
      <c r="AE21" s="20"/>
      <c r="AF21" s="20"/>
      <c r="AG21" s="20"/>
      <c r="AH21" s="20"/>
      <c r="AI21" s="20"/>
      <c r="AJ21" s="20"/>
      <c r="AK21" s="20"/>
      <c r="AL21" s="20"/>
      <c r="AM21" s="20"/>
      <c r="AN21" s="20"/>
      <c r="AO21" s="20"/>
      <c r="AP21" s="20"/>
      <c r="AQ21" s="20"/>
      <c r="AR21" s="20"/>
      <c r="AS21" s="20"/>
      <c r="AT21" s="20"/>
      <c r="AU21" s="20"/>
      <c r="AV21" s="20"/>
    </row>
    <row r="22" spans="1:48" x14ac:dyDescent="0.25">
      <c r="A22" s="4"/>
      <c r="B22" s="10"/>
      <c r="C22" s="55" t="s">
        <v>21</v>
      </c>
      <c r="D22" s="61" t="str">
        <f>IF(AND('3'!$U$1='3'!$U$3,SUM('3'!$W:$W)=0),"SI","NO")</f>
        <v>SI</v>
      </c>
      <c r="E22" s="4"/>
      <c r="F22" s="4"/>
      <c r="G22" s="4"/>
      <c r="H22" s="4"/>
      <c r="I22" s="4"/>
      <c r="K22" s="4"/>
      <c r="L22" s="4"/>
      <c r="M22" s="4"/>
      <c r="N22" s="4"/>
      <c r="O22" s="22"/>
      <c r="P22" s="22"/>
      <c r="Q22" s="22"/>
      <c r="R22" s="20"/>
      <c r="AA22" s="20"/>
      <c r="AB22" s="20"/>
      <c r="AC22" s="20"/>
      <c r="AD22" s="20"/>
      <c r="AE22" s="20"/>
      <c r="AF22" s="20"/>
      <c r="AG22" s="20"/>
      <c r="AH22" s="20"/>
      <c r="AI22" s="20"/>
      <c r="AJ22" s="20"/>
      <c r="AK22" s="20"/>
      <c r="AL22" s="20"/>
      <c r="AM22" s="20"/>
      <c r="AN22" s="20"/>
      <c r="AO22" s="20"/>
      <c r="AP22" s="20"/>
      <c r="AQ22" s="20"/>
      <c r="AR22" s="20"/>
      <c r="AS22" s="20"/>
      <c r="AT22" s="20"/>
      <c r="AU22" s="20"/>
      <c r="AV22" s="20"/>
    </row>
    <row r="23" spans="1:48" x14ac:dyDescent="0.25">
      <c r="A23" s="4"/>
      <c r="B23" s="10"/>
      <c r="C23" s="55" t="s">
        <v>22</v>
      </c>
      <c r="D23" s="61" t="str">
        <f>IF(AND('4'!$U$1='4'!$U$3,SUM('4'!$W:$W)=0),"SI","NO")</f>
        <v>SI</v>
      </c>
      <c r="E23" s="4"/>
      <c r="F23" s="4"/>
      <c r="G23" s="4"/>
      <c r="H23" s="4"/>
      <c r="I23" s="4"/>
      <c r="K23" s="4"/>
      <c r="L23" s="4"/>
      <c r="M23" s="4"/>
      <c r="N23" s="4"/>
      <c r="O23" s="22"/>
      <c r="P23" s="22"/>
      <c r="Q23" s="22"/>
      <c r="R23" s="20"/>
      <c r="AA23" s="20"/>
      <c r="AB23" s="20"/>
      <c r="AC23" s="20"/>
      <c r="AD23" s="20"/>
      <c r="AE23" s="20"/>
      <c r="AF23" s="20"/>
      <c r="AG23" s="20"/>
      <c r="AH23" s="20"/>
      <c r="AI23" s="20"/>
      <c r="AJ23" s="20"/>
      <c r="AK23" s="20"/>
      <c r="AL23" s="20"/>
      <c r="AM23" s="20"/>
      <c r="AN23" s="20"/>
      <c r="AO23" s="20"/>
      <c r="AP23" s="20"/>
      <c r="AQ23" s="20"/>
      <c r="AR23" s="20"/>
      <c r="AS23" s="20"/>
      <c r="AT23" s="20"/>
      <c r="AU23" s="20"/>
      <c r="AV23" s="20"/>
    </row>
    <row r="24" spans="1:48" x14ac:dyDescent="0.25">
      <c r="A24" s="4"/>
      <c r="B24" s="10"/>
      <c r="C24" s="55" t="s">
        <v>23</v>
      </c>
      <c r="D24" s="61" t="str">
        <f>IF(AND('5'!$U$1='5'!$U$3,SUM('5'!$W:$W)=0),"SI","NO")</f>
        <v>SI</v>
      </c>
      <c r="E24" s="4"/>
      <c r="F24" s="4"/>
      <c r="G24" s="4"/>
      <c r="H24" s="4"/>
      <c r="I24" s="4"/>
      <c r="K24" s="4"/>
      <c r="L24" s="4"/>
      <c r="M24" s="4"/>
      <c r="N24" s="4"/>
      <c r="O24" s="22"/>
      <c r="P24" s="22"/>
      <c r="Q24" s="22"/>
      <c r="R24" s="20"/>
      <c r="AA24" s="20"/>
      <c r="AB24" s="20"/>
      <c r="AC24" s="20"/>
      <c r="AD24" s="20"/>
      <c r="AE24" s="20"/>
      <c r="AF24" s="20"/>
      <c r="AG24" s="20"/>
      <c r="AH24" s="20"/>
      <c r="AI24" s="20"/>
      <c r="AJ24" s="20"/>
      <c r="AK24" s="20"/>
      <c r="AL24" s="20"/>
      <c r="AM24" s="20"/>
      <c r="AN24" s="20"/>
      <c r="AO24" s="20"/>
      <c r="AP24" s="20"/>
      <c r="AQ24" s="20"/>
      <c r="AR24" s="20"/>
      <c r="AS24" s="20"/>
      <c r="AT24" s="20"/>
      <c r="AU24" s="20"/>
      <c r="AV24" s="20"/>
    </row>
    <row r="25" spans="1:48" x14ac:dyDescent="0.25">
      <c r="A25" s="4"/>
      <c r="B25" s="56" t="s">
        <v>24</v>
      </c>
      <c r="C25" s="55"/>
      <c r="D25" s="61"/>
      <c r="E25" s="4"/>
      <c r="F25" s="4"/>
      <c r="G25" s="4"/>
      <c r="H25" s="4"/>
      <c r="I25" s="4"/>
      <c r="K25" s="4"/>
      <c r="L25" s="4"/>
      <c r="M25" s="4"/>
      <c r="N25" s="4"/>
      <c r="O25" s="22"/>
      <c r="P25" s="22"/>
      <c r="Q25" s="22"/>
      <c r="R25" s="20"/>
      <c r="AA25" s="20"/>
      <c r="AB25" s="20"/>
      <c r="AC25" s="20"/>
      <c r="AD25" s="20"/>
      <c r="AE25" s="20"/>
      <c r="AF25" s="20"/>
      <c r="AG25" s="20"/>
      <c r="AH25" s="20"/>
      <c r="AI25" s="20"/>
      <c r="AJ25" s="20"/>
      <c r="AK25" s="20"/>
      <c r="AL25" s="20"/>
      <c r="AM25" s="20"/>
      <c r="AN25" s="20"/>
      <c r="AO25" s="20"/>
      <c r="AP25" s="20"/>
      <c r="AQ25" s="20"/>
      <c r="AR25" s="20"/>
      <c r="AS25" s="20"/>
      <c r="AT25" s="20"/>
      <c r="AU25" s="20"/>
      <c r="AV25" s="20"/>
    </row>
    <row r="26" spans="1:48" x14ac:dyDescent="0.25">
      <c r="A26" s="4"/>
      <c r="B26" s="10"/>
      <c r="C26" s="55" t="s">
        <v>25</v>
      </c>
      <c r="D26" s="61" t="str">
        <f>IF(AND('6'!$U$1='6'!$U$3,SUM('6'!$W:$W)=0),"SI","NO")</f>
        <v>SI</v>
      </c>
      <c r="E26" s="4"/>
      <c r="F26" s="4"/>
      <c r="G26" s="4"/>
      <c r="H26" s="4"/>
      <c r="I26" s="4"/>
      <c r="K26" s="4"/>
      <c r="L26" s="4"/>
      <c r="M26" s="4"/>
      <c r="N26" s="4"/>
      <c r="O26" s="22"/>
      <c r="P26" s="22"/>
      <c r="Q26" s="22"/>
      <c r="R26" s="20"/>
      <c r="AA26" s="20"/>
      <c r="AB26" s="20"/>
      <c r="AC26" s="20"/>
      <c r="AD26" s="20"/>
      <c r="AE26" s="20"/>
      <c r="AF26" s="20"/>
      <c r="AG26" s="20"/>
      <c r="AH26" s="20"/>
      <c r="AI26" s="20"/>
      <c r="AJ26" s="20"/>
      <c r="AK26" s="20"/>
      <c r="AL26" s="20"/>
      <c r="AM26" s="20"/>
      <c r="AN26" s="20"/>
      <c r="AO26" s="20"/>
      <c r="AP26" s="20"/>
      <c r="AQ26" s="20"/>
      <c r="AR26" s="20"/>
      <c r="AS26" s="20"/>
      <c r="AT26" s="20"/>
      <c r="AU26" s="20"/>
      <c r="AV26" s="20"/>
    </row>
    <row r="27" spans="1:48" x14ac:dyDescent="0.25">
      <c r="A27" s="4"/>
      <c r="B27" s="10"/>
      <c r="C27" s="55" t="s">
        <v>26</v>
      </c>
      <c r="D27" s="61" t="str">
        <f>IF(AND('7'!$U$1='7'!$U$3,SUM('7'!$W:$W)=0),"SI","NO")</f>
        <v>SI</v>
      </c>
      <c r="E27" s="4"/>
      <c r="F27" s="4"/>
      <c r="G27" s="4"/>
      <c r="H27" s="4"/>
      <c r="I27" s="4"/>
      <c r="K27" s="4"/>
      <c r="L27" s="4"/>
      <c r="M27" s="4"/>
      <c r="N27" s="4"/>
      <c r="O27" s="22"/>
      <c r="P27" s="22"/>
      <c r="Q27" s="22"/>
      <c r="R27" s="20"/>
      <c r="AA27" s="20"/>
      <c r="AB27" s="20"/>
      <c r="AC27" s="20"/>
      <c r="AD27" s="20"/>
      <c r="AE27" s="20"/>
      <c r="AF27" s="20"/>
      <c r="AG27" s="20"/>
      <c r="AH27" s="20"/>
      <c r="AI27" s="20"/>
      <c r="AJ27" s="20"/>
      <c r="AK27" s="20"/>
      <c r="AL27" s="20"/>
      <c r="AM27" s="20"/>
      <c r="AN27" s="20"/>
      <c r="AO27" s="20"/>
      <c r="AP27" s="20"/>
      <c r="AQ27" s="20"/>
      <c r="AR27" s="20"/>
      <c r="AS27" s="20"/>
      <c r="AT27" s="20"/>
      <c r="AU27" s="20"/>
      <c r="AV27" s="20"/>
    </row>
    <row r="28" spans="1:48" x14ac:dyDescent="0.25">
      <c r="A28" s="4"/>
      <c r="B28" s="10"/>
      <c r="C28" s="55" t="s">
        <v>27</v>
      </c>
      <c r="D28" s="61" t="str">
        <f>IF(AND('8'!$U$1='8'!$U$3,SUM('8'!$W:$W)=0),"SI","NO")</f>
        <v>SI</v>
      </c>
      <c r="E28" s="4"/>
      <c r="F28" s="4"/>
      <c r="G28" s="4"/>
      <c r="H28" s="4"/>
      <c r="I28" s="4"/>
      <c r="K28" s="4"/>
      <c r="L28" s="4"/>
      <c r="M28" s="4"/>
      <c r="N28" s="4"/>
      <c r="O28" s="22"/>
      <c r="P28" s="22"/>
      <c r="Q28" s="22"/>
      <c r="R28" s="20"/>
      <c r="AA28" s="20"/>
      <c r="AB28" s="20"/>
      <c r="AC28" s="20"/>
      <c r="AD28" s="20"/>
      <c r="AE28" s="20"/>
      <c r="AF28" s="20"/>
      <c r="AG28" s="20"/>
      <c r="AH28" s="20"/>
      <c r="AI28" s="20"/>
      <c r="AJ28" s="20"/>
      <c r="AK28" s="20"/>
      <c r="AL28" s="20"/>
      <c r="AM28" s="20"/>
      <c r="AN28" s="20"/>
      <c r="AO28" s="20"/>
      <c r="AP28" s="20"/>
      <c r="AQ28" s="20"/>
      <c r="AR28" s="20"/>
      <c r="AS28" s="20"/>
      <c r="AT28" s="20"/>
      <c r="AU28" s="20"/>
      <c r="AV28" s="20"/>
    </row>
    <row r="29" spans="1:48" x14ac:dyDescent="0.25">
      <c r="A29" s="4"/>
      <c r="B29" s="56" t="s">
        <v>28</v>
      </c>
      <c r="C29" s="55"/>
      <c r="D29" s="61"/>
      <c r="E29" s="4"/>
      <c r="F29" s="4"/>
      <c r="G29" s="4"/>
      <c r="H29" s="4"/>
      <c r="I29" s="4"/>
      <c r="K29" s="4"/>
      <c r="L29" s="4"/>
      <c r="M29" s="4"/>
      <c r="N29" s="4"/>
      <c r="O29" s="22"/>
      <c r="P29" s="22"/>
      <c r="Q29" s="22"/>
      <c r="R29" s="20"/>
      <c r="AA29" s="20"/>
      <c r="AB29" s="20"/>
      <c r="AC29" s="20"/>
      <c r="AD29" s="20"/>
      <c r="AE29" s="20"/>
      <c r="AF29" s="20"/>
      <c r="AG29" s="20"/>
      <c r="AH29" s="20"/>
      <c r="AI29" s="20"/>
      <c r="AJ29" s="20"/>
      <c r="AK29" s="20"/>
      <c r="AL29" s="20"/>
      <c r="AM29" s="20"/>
      <c r="AN29" s="20"/>
      <c r="AO29" s="20"/>
      <c r="AP29" s="20"/>
      <c r="AQ29" s="20"/>
      <c r="AR29" s="20"/>
      <c r="AS29" s="20"/>
      <c r="AT29" s="20"/>
      <c r="AU29" s="20"/>
      <c r="AV29" s="20"/>
    </row>
    <row r="30" spans="1:48" x14ac:dyDescent="0.25">
      <c r="A30" s="4"/>
      <c r="B30" s="10"/>
      <c r="C30" s="55" t="s">
        <v>29</v>
      </c>
      <c r="D30" s="61" t="str">
        <f>IF(AND('9'!$U$1='9'!$U$3,SUM('9'!$W:$W)=0),"SI","NO")</f>
        <v>SI</v>
      </c>
      <c r="E30" s="4"/>
      <c r="F30" s="4"/>
      <c r="G30" s="4"/>
      <c r="H30" s="4"/>
      <c r="I30" s="4"/>
      <c r="K30" s="4"/>
      <c r="L30" s="4"/>
      <c r="M30" s="4"/>
      <c r="N30" s="4"/>
      <c r="O30" s="22"/>
      <c r="P30" s="22"/>
      <c r="Q30" s="22"/>
      <c r="R30" s="20"/>
      <c r="AA30" s="20"/>
      <c r="AB30" s="20"/>
      <c r="AC30" s="20"/>
      <c r="AD30" s="20"/>
      <c r="AE30" s="20"/>
      <c r="AF30" s="20"/>
      <c r="AG30" s="20"/>
      <c r="AH30" s="20"/>
      <c r="AI30" s="20"/>
      <c r="AJ30" s="20"/>
      <c r="AK30" s="20"/>
      <c r="AL30" s="20"/>
      <c r="AM30" s="20"/>
      <c r="AN30" s="20"/>
      <c r="AO30" s="20"/>
      <c r="AP30" s="20"/>
      <c r="AQ30" s="20"/>
      <c r="AR30" s="20"/>
      <c r="AS30" s="20"/>
      <c r="AT30" s="20"/>
      <c r="AU30" s="20"/>
      <c r="AV30" s="20"/>
    </row>
    <row r="31" spans="1:48" x14ac:dyDescent="0.25">
      <c r="A31" s="4"/>
      <c r="B31" s="10"/>
      <c r="C31" s="38"/>
      <c r="D31" s="9"/>
      <c r="E31" s="4"/>
      <c r="F31" s="4"/>
      <c r="G31" s="4"/>
      <c r="H31" s="4"/>
      <c r="I31" s="4"/>
      <c r="K31" s="4"/>
      <c r="L31" s="4"/>
      <c r="M31" s="4"/>
      <c r="N31" s="4"/>
      <c r="O31" s="22"/>
      <c r="P31" s="22"/>
      <c r="Q31" s="22"/>
      <c r="R31" s="20"/>
      <c r="AA31" s="20"/>
      <c r="AB31" s="20"/>
      <c r="AC31" s="20"/>
      <c r="AD31" s="20"/>
      <c r="AE31" s="20"/>
      <c r="AF31" s="20"/>
      <c r="AG31" s="20"/>
      <c r="AH31" s="20"/>
      <c r="AI31" s="20"/>
      <c r="AJ31" s="20"/>
      <c r="AK31" s="20"/>
      <c r="AL31" s="20"/>
      <c r="AM31" s="20"/>
      <c r="AN31" s="20"/>
      <c r="AO31" s="20"/>
      <c r="AP31" s="20"/>
      <c r="AQ31" s="20"/>
      <c r="AR31" s="20"/>
      <c r="AS31" s="20"/>
      <c r="AT31" s="20"/>
      <c r="AU31" s="20"/>
      <c r="AV31" s="20"/>
    </row>
    <row r="32" spans="1:48" ht="6" customHeight="1" x14ac:dyDescent="0.25">
      <c r="A32" s="4"/>
      <c r="B32" s="11"/>
      <c r="C32" s="12"/>
      <c r="D32" s="13"/>
      <c r="E32" s="4"/>
      <c r="F32" s="4"/>
      <c r="G32" s="4"/>
      <c r="H32" s="4"/>
      <c r="I32" s="4"/>
      <c r="J32" s="1"/>
      <c r="K32" s="4"/>
      <c r="L32" s="4"/>
      <c r="M32" s="4"/>
      <c r="N32" s="4"/>
      <c r="O32" s="22"/>
      <c r="P32" s="22"/>
      <c r="Q32" s="22"/>
      <c r="R32" s="20"/>
      <c r="AA32" s="20"/>
      <c r="AB32" s="20"/>
      <c r="AC32" s="20"/>
      <c r="AD32" s="20"/>
      <c r="AE32" s="20"/>
      <c r="AF32" s="20"/>
      <c r="AG32" s="20"/>
      <c r="AH32" s="20"/>
      <c r="AI32" s="20"/>
      <c r="AJ32" s="20"/>
      <c r="AK32" s="20"/>
      <c r="AL32" s="20"/>
      <c r="AM32" s="20"/>
      <c r="AN32" s="20"/>
      <c r="AO32" s="20"/>
      <c r="AP32" s="20"/>
      <c r="AQ32" s="20"/>
      <c r="AR32" s="20"/>
      <c r="AS32" s="20"/>
      <c r="AT32" s="20"/>
      <c r="AU32" s="20"/>
      <c r="AV32" s="20"/>
    </row>
    <row r="33" spans="1:48" x14ac:dyDescent="0.25">
      <c r="A33" s="4"/>
      <c r="B33" s="4"/>
      <c r="C33" s="4"/>
      <c r="D33" s="4"/>
      <c r="E33" s="4"/>
      <c r="F33" s="4"/>
      <c r="G33" s="4"/>
      <c r="H33" s="4"/>
      <c r="I33" s="4"/>
      <c r="J33" s="1"/>
      <c r="K33" s="4"/>
      <c r="L33" s="4"/>
      <c r="M33" s="4"/>
      <c r="N33" s="4"/>
      <c r="O33" s="22"/>
      <c r="P33" s="22"/>
      <c r="Q33" s="22"/>
      <c r="R33" s="20"/>
      <c r="AA33" s="20"/>
      <c r="AB33" s="20"/>
      <c r="AC33" s="20"/>
      <c r="AD33" s="20"/>
      <c r="AE33" s="20"/>
      <c r="AF33" s="20"/>
      <c r="AG33" s="20"/>
      <c r="AH33" s="20"/>
      <c r="AI33" s="20"/>
      <c r="AJ33" s="20"/>
      <c r="AK33" s="20"/>
      <c r="AL33" s="20"/>
      <c r="AM33" s="20"/>
      <c r="AN33" s="20"/>
      <c r="AO33" s="20"/>
      <c r="AP33" s="20"/>
      <c r="AQ33" s="20"/>
      <c r="AR33" s="20"/>
      <c r="AS33" s="20"/>
      <c r="AT33" s="20"/>
      <c r="AU33" s="20"/>
      <c r="AV33" s="20"/>
    </row>
    <row r="34" spans="1:48" x14ac:dyDescent="0.25">
      <c r="O34" s="20"/>
      <c r="P34" s="20"/>
      <c r="Q34" s="20"/>
      <c r="R34" s="20"/>
      <c r="AA34" s="20"/>
      <c r="AB34" s="20"/>
      <c r="AC34" s="20"/>
      <c r="AD34" s="20"/>
      <c r="AE34" s="20"/>
      <c r="AF34" s="20"/>
      <c r="AG34" s="20"/>
      <c r="AH34" s="20"/>
      <c r="AI34" s="20"/>
      <c r="AJ34" s="20"/>
      <c r="AK34" s="20"/>
      <c r="AL34" s="20"/>
      <c r="AM34" s="20"/>
      <c r="AN34" s="20"/>
      <c r="AO34" s="20"/>
      <c r="AP34" s="20"/>
      <c r="AQ34" s="20"/>
      <c r="AR34" s="20"/>
      <c r="AS34" s="20"/>
      <c r="AT34" s="20"/>
      <c r="AU34" s="20"/>
      <c r="AV34" s="20"/>
    </row>
    <row r="35" spans="1:48" x14ac:dyDescent="0.25">
      <c r="O35" s="20"/>
      <c r="P35" s="20"/>
      <c r="Q35" s="20"/>
      <c r="R35" s="20"/>
      <c r="AA35" s="20"/>
      <c r="AB35" s="20"/>
      <c r="AC35" s="20"/>
      <c r="AD35" s="20"/>
      <c r="AE35" s="20"/>
      <c r="AF35" s="20"/>
      <c r="AG35" s="20"/>
      <c r="AH35" s="20"/>
      <c r="AI35" s="20"/>
      <c r="AJ35" s="20"/>
      <c r="AK35" s="20"/>
      <c r="AL35" s="20"/>
      <c r="AM35" s="20"/>
      <c r="AN35" s="20"/>
      <c r="AO35" s="20"/>
      <c r="AP35" s="20"/>
      <c r="AQ35" s="20"/>
      <c r="AR35" s="20"/>
      <c r="AS35" s="20"/>
      <c r="AT35" s="20"/>
      <c r="AU35" s="20"/>
      <c r="AV35" s="20"/>
    </row>
    <row r="36" spans="1:48" x14ac:dyDescent="0.25">
      <c r="O36" s="20"/>
      <c r="P36" s="20"/>
      <c r="Q36" s="20"/>
      <c r="R36" s="20"/>
      <c r="AA36" s="20"/>
      <c r="AB36" s="20"/>
      <c r="AC36" s="20"/>
      <c r="AD36" s="20"/>
      <c r="AE36" s="20"/>
      <c r="AF36" s="20"/>
      <c r="AG36" s="20"/>
      <c r="AH36" s="20"/>
      <c r="AI36" s="20"/>
      <c r="AJ36" s="20"/>
      <c r="AK36" s="20"/>
      <c r="AL36" s="20"/>
      <c r="AM36" s="20"/>
      <c r="AN36" s="20"/>
      <c r="AO36" s="20"/>
      <c r="AP36" s="20"/>
      <c r="AQ36" s="20"/>
      <c r="AR36" s="20"/>
      <c r="AS36" s="20"/>
      <c r="AT36" s="20"/>
      <c r="AU36" s="20"/>
      <c r="AV36" s="20"/>
    </row>
    <row r="37" spans="1:48" x14ac:dyDescent="0.25">
      <c r="O37" s="20"/>
      <c r="P37" s="20"/>
      <c r="Q37" s="20"/>
      <c r="R37" s="20"/>
      <c r="T37" s="92"/>
      <c r="U37" s="93" t="s">
        <v>30</v>
      </c>
      <c r="V37" s="93" t="s">
        <v>31</v>
      </c>
      <c r="W37" s="93" t="s">
        <v>32</v>
      </c>
      <c r="X37" s="92"/>
      <c r="AA37" s="20"/>
      <c r="AB37" s="20"/>
      <c r="AC37" s="20"/>
      <c r="AD37" s="20"/>
      <c r="AE37" s="20"/>
      <c r="AF37" s="20"/>
      <c r="AG37" s="20"/>
      <c r="AH37" s="20"/>
      <c r="AI37" s="20"/>
      <c r="AJ37" s="20"/>
      <c r="AK37" s="20"/>
      <c r="AL37" s="20"/>
      <c r="AM37" s="20"/>
      <c r="AN37" s="20"/>
      <c r="AO37" s="20"/>
      <c r="AP37" s="20"/>
      <c r="AQ37" s="20"/>
      <c r="AR37" s="20"/>
      <c r="AS37" s="20"/>
      <c r="AT37" s="20"/>
      <c r="AU37" s="20"/>
      <c r="AV37" s="20"/>
    </row>
    <row r="38" spans="1:48" x14ac:dyDescent="0.25">
      <c r="O38" s="20"/>
      <c r="P38" s="20"/>
      <c r="Q38" s="20"/>
      <c r="R38" s="20"/>
      <c r="T38" s="94"/>
      <c r="U38" s="93">
        <v>15</v>
      </c>
      <c r="V38" s="93">
        <v>112</v>
      </c>
      <c r="W38" s="93">
        <v>183</v>
      </c>
      <c r="X38" s="95"/>
      <c r="AA38" s="20"/>
      <c r="AB38" s="20"/>
      <c r="AC38" s="20"/>
      <c r="AD38" s="20"/>
      <c r="AE38" s="20"/>
      <c r="AF38" s="20"/>
      <c r="AG38" s="20"/>
      <c r="AH38" s="20"/>
      <c r="AI38" s="20"/>
      <c r="AJ38" s="20"/>
      <c r="AK38" s="20"/>
      <c r="AL38" s="20"/>
      <c r="AM38" s="20"/>
      <c r="AN38" s="20"/>
      <c r="AO38" s="20"/>
      <c r="AP38" s="20"/>
      <c r="AQ38" s="20"/>
      <c r="AR38" s="20"/>
      <c r="AS38" s="20"/>
      <c r="AT38" s="20"/>
      <c r="AU38" s="20"/>
      <c r="AV38" s="20"/>
    </row>
    <row r="39" spans="1:48" x14ac:dyDescent="0.25">
      <c r="O39" s="20"/>
      <c r="P39" s="20"/>
      <c r="Q39" s="20"/>
      <c r="R39" s="20"/>
      <c r="T39" s="96"/>
      <c r="U39" s="93">
        <v>19</v>
      </c>
      <c r="V39" s="93">
        <v>142</v>
      </c>
      <c r="W39" s="93">
        <v>81</v>
      </c>
      <c r="X39" s="97"/>
      <c r="AA39" s="20"/>
      <c r="AB39" s="20"/>
      <c r="AC39" s="20"/>
      <c r="AD39" s="20"/>
      <c r="AE39" s="20"/>
      <c r="AF39" s="20"/>
      <c r="AG39" s="20"/>
      <c r="AH39" s="20"/>
      <c r="AI39" s="20"/>
      <c r="AJ39" s="20"/>
      <c r="AK39" s="20"/>
      <c r="AL39" s="20"/>
      <c r="AM39" s="20"/>
      <c r="AN39" s="20"/>
      <c r="AO39" s="20"/>
      <c r="AP39" s="20"/>
      <c r="AQ39" s="20"/>
      <c r="AR39" s="20"/>
      <c r="AS39" s="20"/>
      <c r="AT39" s="20"/>
      <c r="AU39" s="20"/>
      <c r="AV39" s="20"/>
    </row>
    <row r="40" spans="1:48" x14ac:dyDescent="0.25">
      <c r="O40" s="20"/>
      <c r="P40" s="20"/>
      <c r="Q40" s="20"/>
      <c r="R40" s="20"/>
      <c r="T40" s="98"/>
      <c r="U40" s="93">
        <v>77</v>
      </c>
      <c r="V40" s="93">
        <v>17</v>
      </c>
      <c r="W40" s="93">
        <v>86</v>
      </c>
      <c r="X40" s="99"/>
      <c r="AA40" s="20"/>
      <c r="AB40" s="20"/>
      <c r="AC40" s="20"/>
      <c r="AD40" s="20"/>
      <c r="AE40" s="20"/>
      <c r="AF40" s="20"/>
      <c r="AG40" s="20"/>
      <c r="AH40" s="20"/>
      <c r="AI40" s="20"/>
      <c r="AJ40" s="20"/>
      <c r="AK40" s="20"/>
      <c r="AL40" s="20"/>
      <c r="AM40" s="20"/>
      <c r="AN40" s="20"/>
      <c r="AO40" s="20"/>
      <c r="AP40" s="20"/>
      <c r="AQ40" s="20"/>
      <c r="AR40" s="20"/>
      <c r="AS40" s="20"/>
      <c r="AT40" s="20"/>
      <c r="AU40" s="20"/>
      <c r="AV40" s="20"/>
    </row>
  </sheetData>
  <sheetProtection algorithmName="SHA-512" hashValue="jTfoQ9/BGPvIH78dQOD2VI7ck2vIawvmz47az4LaAWyZe/zq5zY7rIXU5e+uLodrYLeThJazAYNKfInMNjL3JA==" saltValue="oaHVfMmyvruXrOsfcQcp/w==" spinCount="100000" sheet="1" objects="1" scenarios="1" formatCells="0"/>
  <mergeCells count="15">
    <mergeCell ref="B3:H3"/>
    <mergeCell ref="B15:H15"/>
    <mergeCell ref="B9:H9"/>
    <mergeCell ref="D10:H10"/>
    <mergeCell ref="B11:H11"/>
    <mergeCell ref="B12:C12"/>
    <mergeCell ref="D12:H12"/>
    <mergeCell ref="B19:C19"/>
    <mergeCell ref="J12:L12"/>
    <mergeCell ref="B4:H4"/>
    <mergeCell ref="B5:H5"/>
    <mergeCell ref="B6:H6"/>
    <mergeCell ref="B7:H7"/>
    <mergeCell ref="B8:C8"/>
    <mergeCell ref="D8:F8"/>
  </mergeCells>
  <conditionalFormatting sqref="D30:D31 D19:D28">
    <cfRule type="expression" dxfId="1" priority="2">
      <formula>IF(D19="NO",1,0)</formula>
    </cfRule>
  </conditionalFormatting>
  <conditionalFormatting sqref="D29">
    <cfRule type="expression" dxfId="0" priority="1">
      <formula>IF(D29="NO",1,0)</formula>
    </cfRule>
  </conditionalFormatting>
  <dataValidations count="4">
    <dataValidation type="textLength" allowBlank="1" showInputMessage="1" showErrorMessage="1" sqref="D10:H10">
      <formula1>AB10</formula1>
      <formula2>AC10</formula2>
    </dataValidation>
    <dataValidation type="whole" allowBlank="1" showInputMessage="1" showErrorMessage="1" sqref="D8:F8">
      <formula1>AB8</formula1>
      <formula2>AC8</formula2>
    </dataValidation>
    <dataValidation type="textLength" allowBlank="1" showInputMessage="1" showErrorMessage="1" sqref="C14">
      <formula1>AB14</formula1>
      <formula2>AC14</formula2>
    </dataValidation>
    <dataValidation type="textLength" allowBlank="1" showErrorMessage="1" error="Cantidad de caracteres NO valido." sqref="B6:H6 D12:H12">
      <formula1>Explicacion_LongMinimo</formula1>
      <formula2>Explicacion_LongMaximo2</formula2>
    </dataValidation>
  </dataValidations>
  <hyperlinks>
    <hyperlink ref="C20" location="'1'!A1" display="Política Ambiental:"/>
    <hyperlink ref="C21" location="'2'!A1" display="Emisiones de Gases de Efecto Invernadero (GEI):"/>
    <hyperlink ref="C22" location="'3'!A1" display="Agua:"/>
    <hyperlink ref="C23" location="'4'!A1" display="Energía:"/>
    <hyperlink ref="C24" location="'5'!A1" display="Residuos Sólidos:"/>
    <hyperlink ref="C26" location="'6'!A1" display="Grupos de interés:"/>
    <hyperlink ref="C27" location="'7'!A1" display="Derechos Laborales:"/>
    <hyperlink ref="C28" location="'8'!A1" display="Derechos Humanos:"/>
    <hyperlink ref="C30" location="'9'!A1" display="Información Complementaria"/>
  </hyperlinks>
  <pageMargins left="0.7" right="0.7" top="0.75" bottom="0.75" header="0.3" footer="0.3"/>
  <pageSetup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Z17"/>
  <sheetViews>
    <sheetView zoomScale="125" zoomScaleNormal="100" zoomScaleSheetLayoutView="100" workbookViewId="0">
      <selection activeCell="I6" sqref="I6:J6"/>
    </sheetView>
  </sheetViews>
  <sheetFormatPr baseColWidth="10" defaultColWidth="11.42578125" defaultRowHeight="15" x14ac:dyDescent="0.25"/>
  <cols>
    <col min="1" max="1" width="3" style="51" customWidth="1"/>
    <col min="2" max="2" width="3.42578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7" customWidth="1"/>
    <col min="20" max="23" width="11.42578125" style="28"/>
    <col min="24" max="26" width="11.42578125" style="59"/>
    <col min="27" max="16384" width="11.42578125" style="51"/>
  </cols>
  <sheetData>
    <row r="1" spans="1:24" x14ac:dyDescent="0.25">
      <c r="S1" s="107" t="s">
        <v>33</v>
      </c>
      <c r="U1" s="28">
        <v>0</v>
      </c>
    </row>
    <row r="2" spans="1:24"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7"/>
      <c r="T2" s="28"/>
      <c r="U2" s="28"/>
      <c r="V2" s="28"/>
      <c r="W2" s="28"/>
      <c r="X2" s="59"/>
    </row>
    <row r="3" spans="1:24" ht="18" x14ac:dyDescent="0.25">
      <c r="B3" s="215" t="s">
        <v>275</v>
      </c>
      <c r="C3" s="149"/>
      <c r="D3" s="149"/>
      <c r="E3" s="149"/>
      <c r="F3" s="149"/>
      <c r="G3" s="149"/>
      <c r="H3" s="149"/>
      <c r="I3" s="149"/>
      <c r="J3" s="149"/>
      <c r="U3" s="28">
        <f>SUM(V:V)</f>
        <v>0</v>
      </c>
    </row>
    <row r="4" spans="1:24" ht="15.75" x14ac:dyDescent="0.25">
      <c r="B4" s="64"/>
      <c r="M4" s="54" t="s">
        <v>36</v>
      </c>
    </row>
    <row r="5" spans="1:24" x14ac:dyDescent="0.25">
      <c r="B5" s="65" t="s">
        <v>276</v>
      </c>
      <c r="G5" s="66" t="s">
        <v>38</v>
      </c>
      <c r="H5" s="66" t="s">
        <v>39</v>
      </c>
      <c r="I5" s="248" t="s">
        <v>40</v>
      </c>
      <c r="J5" s="248"/>
      <c r="L5" s="15" t="s">
        <v>41</v>
      </c>
    </row>
    <row r="6" spans="1:24" ht="64.5" customHeight="1" x14ac:dyDescent="0.25">
      <c r="B6" s="144" t="s">
        <v>277</v>
      </c>
      <c r="C6" s="144"/>
      <c r="D6" s="144"/>
      <c r="E6" s="144"/>
      <c r="F6" s="144"/>
      <c r="G6" s="58" t="s">
        <v>43</v>
      </c>
      <c r="H6" s="58"/>
      <c r="I6" s="253" t="s">
        <v>278</v>
      </c>
      <c r="J6" s="253"/>
      <c r="L6" s="14" t="str">
        <f>CONCATENATE("(",LEN(I6),")")</f>
        <v>(307)</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7">
        <v>77</v>
      </c>
      <c r="V6" s="28">
        <f>IF(OR(AND(G6="", H6&lt;&gt;"", I6&lt;&gt;""), AND(G6&lt;&gt;"", H6="")), 0, 1)</f>
        <v>0</v>
      </c>
    </row>
    <row r="7" spans="1:24" x14ac:dyDescent="0.25">
      <c r="B7" s="77"/>
      <c r="C7" s="77"/>
      <c r="D7" s="77"/>
      <c r="E7" s="77"/>
      <c r="F7" s="77"/>
      <c r="G7" s="78"/>
      <c r="H7" s="78"/>
      <c r="I7" s="79"/>
      <c r="J7" s="79"/>
      <c r="L7" s="14"/>
      <c r="M7" s="52"/>
    </row>
    <row r="8" spans="1:24" ht="35.25" customHeight="1" x14ac:dyDescent="0.25">
      <c r="B8" s="174" t="s">
        <v>279</v>
      </c>
      <c r="C8" s="174"/>
      <c r="D8" s="174"/>
      <c r="E8" s="174"/>
      <c r="F8" s="174"/>
      <c r="G8" s="174"/>
      <c r="H8" s="174"/>
      <c r="I8" s="174"/>
      <c r="J8" s="174"/>
    </row>
    <row r="9" spans="1:24" x14ac:dyDescent="0.25">
      <c r="B9" s="158" t="s">
        <v>280</v>
      </c>
      <c r="C9" s="158"/>
      <c r="D9" s="158"/>
      <c r="E9" s="158"/>
      <c r="F9" s="158"/>
      <c r="G9" s="158" t="s">
        <v>281</v>
      </c>
      <c r="H9" s="158"/>
      <c r="I9" s="158"/>
      <c r="J9" s="158"/>
    </row>
    <row r="10" spans="1:24" ht="50.1" customHeight="1" x14ac:dyDescent="0.25">
      <c r="B10" s="164" t="s">
        <v>282</v>
      </c>
      <c r="C10" s="164"/>
      <c r="D10" s="164"/>
      <c r="E10" s="164"/>
      <c r="F10" s="164"/>
      <c r="G10" s="164" t="s">
        <v>283</v>
      </c>
      <c r="H10" s="164"/>
      <c r="I10" s="164"/>
      <c r="J10" s="164"/>
      <c r="M10" s="62"/>
      <c r="S10" s="107">
        <v>147</v>
      </c>
    </row>
    <row r="11" spans="1:24" x14ac:dyDescent="0.25">
      <c r="B11" s="68"/>
      <c r="C11" s="69"/>
    </row>
    <row r="12" spans="1:24" x14ac:dyDescent="0.25">
      <c r="B12" s="65" t="s">
        <v>284</v>
      </c>
      <c r="G12" s="66" t="s">
        <v>38</v>
      </c>
      <c r="H12" s="66" t="s">
        <v>39</v>
      </c>
      <c r="I12" s="150" t="s">
        <v>40</v>
      </c>
      <c r="J12" s="151"/>
      <c r="L12" s="15" t="s">
        <v>41</v>
      </c>
    </row>
    <row r="13" spans="1:24" ht="54" customHeight="1" x14ac:dyDescent="0.25">
      <c r="B13" s="144" t="s">
        <v>285</v>
      </c>
      <c r="C13" s="144"/>
      <c r="D13" s="144"/>
      <c r="E13" s="144"/>
      <c r="F13" s="144"/>
      <c r="G13" s="58" t="s">
        <v>163</v>
      </c>
      <c r="H13" s="58"/>
      <c r="I13" s="141" t="s">
        <v>286</v>
      </c>
      <c r="J13" s="143"/>
      <c r="L13" s="14" t="str">
        <f>CONCATENATE("(",LEN(I13),")")</f>
        <v>(147)</v>
      </c>
      <c r="M13" s="52"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07">
        <v>78</v>
      </c>
      <c r="V13" s="28">
        <f>IF(OR(AND(G13="", H13&lt;&gt;"", I13&lt;&gt;""), AND(G13&lt;&gt;"", H13="")), 0, 1)</f>
        <v>0</v>
      </c>
    </row>
    <row r="15" spans="1:24" ht="35.25" customHeight="1" x14ac:dyDescent="0.25">
      <c r="B15" s="174" t="s">
        <v>287</v>
      </c>
      <c r="C15" s="174"/>
      <c r="D15" s="174"/>
      <c r="E15" s="174"/>
      <c r="F15" s="174"/>
      <c r="G15" s="174"/>
      <c r="H15" s="174"/>
      <c r="I15" s="174"/>
      <c r="J15" s="174"/>
    </row>
    <row r="16" spans="1:24" x14ac:dyDescent="0.25">
      <c r="B16" s="158" t="s">
        <v>288</v>
      </c>
      <c r="C16" s="158"/>
      <c r="D16" s="158"/>
      <c r="E16" s="158"/>
      <c r="F16" s="158"/>
      <c r="G16" s="158" t="s">
        <v>281</v>
      </c>
      <c r="H16" s="158"/>
      <c r="I16" s="158"/>
      <c r="J16" s="158"/>
    </row>
    <row r="17" spans="2:19" ht="50.1" customHeight="1" x14ac:dyDescent="0.25">
      <c r="B17" s="164" t="s">
        <v>289</v>
      </c>
      <c r="C17" s="164"/>
      <c r="D17" s="164"/>
      <c r="E17" s="164"/>
      <c r="F17" s="164"/>
      <c r="G17" s="216" t="s">
        <v>290</v>
      </c>
      <c r="H17" s="216"/>
      <c r="I17" s="216"/>
      <c r="J17" s="216"/>
      <c r="M17" s="62"/>
      <c r="S17" s="107">
        <v>148</v>
      </c>
    </row>
  </sheetData>
  <sheetProtection algorithmName="SHA-512" hashValue="VaXhY8sBeoGuq/ZQZspbLEwCo/UbHTQj6Gi/fhjg0dJWwKpTJk+uFDI3ut33+jdCvCaMO5PXXDpe2R5RdCIM2g==" saltValue="jYPnkOlyZzwVtUF5uZblOw==" spinCount="100000" sheet="1" objects="1" scenarios="1" formatCells="0"/>
  <mergeCells count="17">
    <mergeCell ref="B17:F17"/>
    <mergeCell ref="G17:J17"/>
    <mergeCell ref="I12:J12"/>
    <mergeCell ref="B13:F13"/>
    <mergeCell ref="I13:J13"/>
    <mergeCell ref="B6:F6"/>
    <mergeCell ref="I6:J6"/>
    <mergeCell ref="B3:J3"/>
    <mergeCell ref="B15:J15"/>
    <mergeCell ref="B16:F16"/>
    <mergeCell ref="G16:J16"/>
    <mergeCell ref="B8:J8"/>
    <mergeCell ref="B9:F9"/>
    <mergeCell ref="G9:J9"/>
    <mergeCell ref="B10:F10"/>
    <mergeCell ref="G10:J10"/>
    <mergeCell ref="I5:J5"/>
  </mergeCells>
  <dataValidations count="3">
    <dataValidation type="custom" allowBlank="1" showInputMessage="1" showErrorMessage="1" error="Valor NO válido" prompt="Ingrese &quot;X&quot;" sqref="G6:H6 G13:H13">
      <formula1>COUNTIF(Respuesta_SINO,TRIM(CELL("contents")))=1</formula1>
    </dataValidation>
    <dataValidation type="textLength" allowBlank="1" showErrorMessage="1" error="Cantidad de caracteres NO valido." sqref="I6:J6 I13:J13">
      <formula1>Explicacion_LongMinimo</formula1>
      <formula2>Explicacion_LongMaximo2</formula2>
    </dataValidation>
    <dataValidation type="textLength" allowBlank="1" showErrorMessage="1" error="Cantidad de caracteres NO válido." sqref="B10:J10 B17:J17">
      <formula1>Explicacion_LongMinimo</formula1>
      <formula2>Explicacion_LongMaximo</formula2>
    </dataValidation>
  </dataValidations>
  <hyperlinks>
    <hyperlink ref="M4" location="Principal!A1" display="Ir al Princimal"/>
  </hyperlinks>
  <pageMargins left="0.7" right="0.7" top="0.75" bottom="0.75" header="0.3" footer="0.3"/>
  <pageSetup paperSize="9" scale="98" orientation="portrait" r:id="rId1"/>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C78"/>
  <sheetViews>
    <sheetView workbookViewId="0">
      <selection activeCell="AC7" sqref="AC7"/>
    </sheetView>
  </sheetViews>
  <sheetFormatPr baseColWidth="10" defaultColWidth="11.42578125" defaultRowHeight="12.75" x14ac:dyDescent="0.2"/>
  <cols>
    <col min="1" max="1" width="9" style="31" bestFit="1" customWidth="1"/>
    <col min="2" max="3" width="10.42578125" style="31" bestFit="1" customWidth="1"/>
    <col min="4" max="11" width="5" style="31" bestFit="1" customWidth="1"/>
    <col min="12" max="14" width="6" style="31" bestFit="1" customWidth="1"/>
    <col min="15" max="15" width="1.85546875" style="31" bestFit="1" customWidth="1"/>
    <col min="16" max="16" width="5" style="31" bestFit="1" customWidth="1"/>
    <col min="17" max="18" width="4" style="31" bestFit="1" customWidth="1"/>
    <col min="19" max="19" width="2.7109375" style="31" bestFit="1" customWidth="1"/>
    <col min="20" max="20" width="3" style="31" bestFit="1" customWidth="1"/>
    <col min="21" max="24" width="2.7109375" style="31" bestFit="1" customWidth="1"/>
    <col min="25" max="27" width="3.7109375" style="31" bestFit="1" customWidth="1"/>
    <col min="28" max="28" width="1.85546875" style="31" bestFit="1" customWidth="1"/>
    <col min="29" max="29" width="8.7109375" style="31" bestFit="1" customWidth="1"/>
    <col min="30" max="30" width="10.140625" style="31" bestFit="1" customWidth="1"/>
    <col min="31" max="16384" width="11.42578125" style="31"/>
  </cols>
  <sheetData>
    <row r="1" spans="1:29" x14ac:dyDescent="0.2">
      <c r="A1" s="29" t="s">
        <v>291</v>
      </c>
      <c r="B1" s="29" t="s">
        <v>292</v>
      </c>
      <c r="C1" s="29" t="s">
        <v>293</v>
      </c>
      <c r="D1" s="29" t="s">
        <v>294</v>
      </c>
      <c r="E1" s="29" t="s">
        <v>295</v>
      </c>
      <c r="F1" s="29" t="s">
        <v>296</v>
      </c>
      <c r="G1" s="29" t="s">
        <v>297</v>
      </c>
      <c r="H1" s="29" t="s">
        <v>298</v>
      </c>
      <c r="I1" s="29" t="s">
        <v>299</v>
      </c>
      <c r="J1" s="29" t="s">
        <v>300</v>
      </c>
      <c r="K1" s="29" t="s">
        <v>301</v>
      </c>
      <c r="L1" s="29" t="s">
        <v>302</v>
      </c>
      <c r="M1" s="29" t="s">
        <v>303</v>
      </c>
      <c r="N1" s="29" t="s">
        <v>304</v>
      </c>
      <c r="O1" s="29" t="s">
        <v>163</v>
      </c>
      <c r="P1" s="29" t="s">
        <v>305</v>
      </c>
      <c r="Q1" s="29" t="s">
        <v>306</v>
      </c>
      <c r="R1" s="29" t="s">
        <v>307</v>
      </c>
      <c r="S1" s="29" t="s">
        <v>308</v>
      </c>
      <c r="T1" s="29" t="s">
        <v>309</v>
      </c>
      <c r="U1" s="29" t="s">
        <v>310</v>
      </c>
      <c r="V1" s="29" t="s">
        <v>311</v>
      </c>
      <c r="W1" s="29" t="s">
        <v>312</v>
      </c>
      <c r="X1" s="29" t="s">
        <v>313</v>
      </c>
      <c r="Y1" s="29" t="s">
        <v>314</v>
      </c>
      <c r="Z1" s="29" t="s">
        <v>315</v>
      </c>
      <c r="AA1" s="29" t="s">
        <v>316</v>
      </c>
      <c r="AB1" s="29" t="s">
        <v>317</v>
      </c>
      <c r="AC1" s="30" t="s">
        <v>223</v>
      </c>
    </row>
    <row r="2" spans="1:29" x14ac:dyDescent="0.2">
      <c r="A2" s="31" t="s">
        <v>318</v>
      </c>
      <c r="B2" s="31">
        <v>1</v>
      </c>
      <c r="C2" s="32">
        <f>LEN(Principal!B6)</f>
        <v>23</v>
      </c>
      <c r="D2" s="32"/>
      <c r="E2" s="32"/>
      <c r="F2" s="32"/>
      <c r="G2" s="32"/>
      <c r="H2" s="32"/>
      <c r="I2" s="32"/>
      <c r="J2" s="32"/>
      <c r="K2" s="32"/>
      <c r="L2" s="32"/>
      <c r="M2" s="32"/>
      <c r="N2" s="32"/>
      <c r="P2" s="32">
        <v>81</v>
      </c>
      <c r="Q2" s="32"/>
      <c r="R2" s="32"/>
      <c r="S2" s="32"/>
      <c r="T2" s="32"/>
      <c r="U2" s="32"/>
      <c r="V2" s="32"/>
      <c r="W2" s="32"/>
      <c r="X2" s="32"/>
      <c r="Y2" s="32"/>
      <c r="Z2" s="32"/>
      <c r="AA2" s="32"/>
      <c r="AC2" s="32">
        <f t="shared" ref="AC2:AC78" si="0">IF(OR(C2&gt;P2,D2&gt;Q2,E2&gt;R2),1,0)</f>
        <v>0</v>
      </c>
    </row>
    <row r="3" spans="1:29" x14ac:dyDescent="0.2">
      <c r="A3" s="31" t="s">
        <v>318</v>
      </c>
      <c r="B3" s="31">
        <v>2</v>
      </c>
      <c r="C3" s="32">
        <f>LEN(Principal!D8)</f>
        <v>4</v>
      </c>
      <c r="D3" s="32"/>
      <c r="E3" s="32"/>
      <c r="F3" s="32"/>
      <c r="G3" s="32"/>
      <c r="H3" s="32"/>
      <c r="I3" s="32"/>
      <c r="J3" s="32"/>
      <c r="K3" s="32"/>
      <c r="L3" s="32"/>
      <c r="M3" s="32"/>
      <c r="N3" s="32"/>
      <c r="P3" s="32">
        <v>4</v>
      </c>
      <c r="Q3" s="32"/>
      <c r="R3" s="32"/>
      <c r="S3" s="32"/>
      <c r="T3" s="32"/>
      <c r="U3" s="32"/>
      <c r="V3" s="32"/>
      <c r="W3" s="32"/>
      <c r="X3" s="32"/>
      <c r="Y3" s="32"/>
      <c r="Z3" s="32"/>
      <c r="AA3" s="32"/>
      <c r="AC3" s="32">
        <f t="shared" si="0"/>
        <v>0</v>
      </c>
    </row>
    <row r="4" spans="1:29" x14ac:dyDescent="0.2">
      <c r="A4" s="31" t="s">
        <v>318</v>
      </c>
      <c r="B4" s="31">
        <v>3</v>
      </c>
      <c r="C4" s="32">
        <f>LEN(Principal!D10)</f>
        <v>15</v>
      </c>
      <c r="D4" s="32"/>
      <c r="E4" s="32"/>
      <c r="F4" s="32"/>
      <c r="G4" s="32"/>
      <c r="H4" s="32"/>
      <c r="I4" s="32"/>
      <c r="J4" s="32"/>
      <c r="K4" s="32"/>
      <c r="L4" s="32"/>
      <c r="M4" s="32"/>
      <c r="N4" s="32"/>
      <c r="P4" s="32">
        <v>52</v>
      </c>
      <c r="Q4" s="32"/>
      <c r="R4" s="32"/>
      <c r="S4" s="32"/>
      <c r="T4" s="32"/>
      <c r="U4" s="32"/>
      <c r="V4" s="32"/>
      <c r="W4" s="32"/>
      <c r="X4" s="32"/>
      <c r="Y4" s="32"/>
      <c r="Z4" s="32"/>
      <c r="AA4" s="32"/>
      <c r="AC4" s="32">
        <f t="shared" si="0"/>
        <v>0</v>
      </c>
    </row>
    <row r="5" spans="1:29" x14ac:dyDescent="0.2">
      <c r="A5" s="31" t="s">
        <v>318</v>
      </c>
      <c r="B5" s="31">
        <v>4</v>
      </c>
      <c r="C5" s="32">
        <f>LEN(Principal!D12)</f>
        <v>0</v>
      </c>
      <c r="D5" s="32"/>
      <c r="E5" s="32"/>
      <c r="F5" s="32"/>
      <c r="G5" s="32"/>
      <c r="H5" s="32"/>
      <c r="I5" s="32"/>
      <c r="J5" s="32"/>
      <c r="K5" s="32"/>
      <c r="L5" s="32"/>
      <c r="M5" s="32"/>
      <c r="N5" s="32"/>
      <c r="P5" s="32">
        <v>133</v>
      </c>
      <c r="Q5" s="32"/>
      <c r="R5" s="32"/>
      <c r="S5" s="32"/>
      <c r="T5" s="32"/>
      <c r="U5" s="32"/>
      <c r="V5" s="32"/>
      <c r="W5" s="32"/>
      <c r="X5" s="32"/>
      <c r="Y5" s="32"/>
      <c r="Z5" s="32"/>
      <c r="AA5" s="32"/>
      <c r="AC5" s="32">
        <f t="shared" si="0"/>
        <v>0</v>
      </c>
    </row>
    <row r="6" spans="1:29" x14ac:dyDescent="0.2">
      <c r="A6" s="31" t="s">
        <v>318</v>
      </c>
      <c r="B6" s="31">
        <v>5</v>
      </c>
      <c r="C6" s="32">
        <f>LEN(Principal!C14)</f>
        <v>0</v>
      </c>
      <c r="D6" s="32"/>
      <c r="E6" s="32"/>
      <c r="F6" s="32"/>
      <c r="G6" s="32"/>
      <c r="H6" s="32"/>
      <c r="I6" s="32"/>
      <c r="J6" s="32"/>
      <c r="K6" s="32"/>
      <c r="L6" s="32"/>
      <c r="M6" s="32"/>
      <c r="N6" s="32"/>
      <c r="P6" s="32">
        <v>10</v>
      </c>
      <c r="Q6" s="32"/>
      <c r="R6" s="32"/>
      <c r="S6" s="32"/>
      <c r="T6" s="32"/>
      <c r="U6" s="32"/>
      <c r="V6" s="32"/>
      <c r="W6" s="32"/>
      <c r="X6" s="32"/>
      <c r="Y6" s="32"/>
      <c r="Z6" s="32"/>
      <c r="AA6" s="32"/>
      <c r="AC6" s="32">
        <f t="shared" si="0"/>
        <v>0</v>
      </c>
    </row>
    <row r="7" spans="1:29" x14ac:dyDescent="0.2">
      <c r="A7" s="31">
        <v>1</v>
      </c>
      <c r="B7" s="31">
        <v>54</v>
      </c>
      <c r="C7" s="32"/>
      <c r="D7" s="32"/>
      <c r="E7" s="32">
        <f>LEN('1'!I7)</f>
        <v>438</v>
      </c>
      <c r="F7" s="32"/>
      <c r="G7" s="32"/>
      <c r="H7" s="32"/>
      <c r="I7" s="32"/>
      <c r="J7" s="32"/>
      <c r="K7" s="32"/>
      <c r="L7" s="32"/>
      <c r="M7" s="32"/>
      <c r="N7" s="32"/>
      <c r="P7" s="32"/>
      <c r="Q7" s="32"/>
      <c r="R7" s="32">
        <v>91</v>
      </c>
      <c r="S7" s="32"/>
      <c r="T7" s="32"/>
      <c r="U7" s="32"/>
      <c r="V7" s="32"/>
      <c r="W7" s="32"/>
      <c r="X7" s="32"/>
      <c r="Y7" s="32"/>
      <c r="Z7" s="32"/>
      <c r="AA7" s="32"/>
      <c r="AC7" s="32">
        <f t="shared" si="0"/>
        <v>1</v>
      </c>
    </row>
    <row r="8" spans="1:29" x14ac:dyDescent="0.2">
      <c r="A8" s="31">
        <v>1</v>
      </c>
      <c r="B8" s="31">
        <v>79</v>
      </c>
      <c r="C8" s="32">
        <f>LEN('1'!B11)</f>
        <v>41</v>
      </c>
      <c r="D8" s="32"/>
      <c r="E8" s="32"/>
      <c r="F8" s="32"/>
      <c r="G8" s="32"/>
      <c r="H8" s="32"/>
      <c r="I8" s="32"/>
      <c r="J8" s="32"/>
      <c r="K8" s="32"/>
      <c r="L8" s="32"/>
      <c r="M8" s="32"/>
      <c r="N8" s="32"/>
      <c r="P8" s="32">
        <v>28</v>
      </c>
      <c r="Q8" s="32"/>
      <c r="R8" s="32"/>
      <c r="S8" s="32"/>
      <c r="T8" s="32"/>
      <c r="U8" s="32"/>
      <c r="V8" s="32"/>
      <c r="W8" s="32"/>
      <c r="X8" s="32"/>
      <c r="Y8" s="32"/>
      <c r="Z8" s="32"/>
      <c r="AA8" s="32"/>
      <c r="AC8" s="32">
        <f t="shared" si="0"/>
        <v>1</v>
      </c>
    </row>
    <row r="9" spans="1:29" x14ac:dyDescent="0.2">
      <c r="A9" s="31">
        <v>1</v>
      </c>
      <c r="B9" s="31">
        <v>80</v>
      </c>
      <c r="C9" s="32"/>
      <c r="D9" s="32"/>
      <c r="E9" s="32">
        <f>LEN('1'!I15)</f>
        <v>90</v>
      </c>
      <c r="F9" s="32"/>
      <c r="G9" s="32"/>
      <c r="H9" s="32"/>
      <c r="I9" s="32"/>
      <c r="J9" s="32"/>
      <c r="K9" s="32"/>
      <c r="L9" s="32"/>
      <c r="M9" s="32"/>
      <c r="N9" s="32"/>
      <c r="P9" s="32"/>
      <c r="Q9" s="32"/>
      <c r="R9" s="32">
        <v>91</v>
      </c>
      <c r="S9" s="32"/>
      <c r="T9" s="32"/>
      <c r="U9" s="32"/>
      <c r="V9" s="32"/>
      <c r="W9" s="32"/>
      <c r="X9" s="32"/>
      <c r="Y9" s="32"/>
      <c r="Z9" s="32"/>
      <c r="AA9" s="32"/>
      <c r="AC9" s="32">
        <f t="shared" si="0"/>
        <v>0</v>
      </c>
    </row>
    <row r="10" spans="1:29" x14ac:dyDescent="0.2">
      <c r="A10" s="31">
        <v>1</v>
      </c>
      <c r="B10" s="31">
        <v>81</v>
      </c>
      <c r="C10" s="32"/>
      <c r="D10" s="32"/>
      <c r="E10" s="32">
        <f>LEN('1'!I16)</f>
        <v>338</v>
      </c>
      <c r="F10" s="32"/>
      <c r="G10" s="32"/>
      <c r="H10" s="32"/>
      <c r="I10" s="32"/>
      <c r="J10" s="32"/>
      <c r="K10" s="32"/>
      <c r="L10" s="32"/>
      <c r="M10" s="32"/>
      <c r="N10" s="32"/>
      <c r="P10" s="32"/>
      <c r="Q10" s="32"/>
      <c r="R10" s="32">
        <v>91</v>
      </c>
      <c r="S10" s="32"/>
      <c r="T10" s="32"/>
      <c r="U10" s="32"/>
      <c r="V10" s="32"/>
      <c r="W10" s="32"/>
      <c r="X10" s="32"/>
      <c r="Y10" s="32"/>
      <c r="Z10" s="32"/>
      <c r="AA10" s="32"/>
      <c r="AC10" s="32">
        <f t="shared" si="0"/>
        <v>1</v>
      </c>
    </row>
    <row r="11" spans="1:29" x14ac:dyDescent="0.2">
      <c r="A11" s="31">
        <v>1</v>
      </c>
      <c r="B11" s="31">
        <v>82</v>
      </c>
      <c r="C11" s="32"/>
      <c r="D11" s="32"/>
      <c r="E11" s="32">
        <f>LEN('1'!I17)</f>
        <v>213</v>
      </c>
      <c r="F11" s="32"/>
      <c r="G11" s="32"/>
      <c r="H11" s="32"/>
      <c r="I11" s="32"/>
      <c r="J11" s="32"/>
      <c r="K11" s="32"/>
      <c r="L11" s="32"/>
      <c r="M11" s="32"/>
      <c r="N11" s="32"/>
      <c r="P11" s="32"/>
      <c r="Q11" s="32"/>
      <c r="R11" s="32">
        <v>91</v>
      </c>
      <c r="S11" s="32"/>
      <c r="T11" s="32"/>
      <c r="U11" s="32"/>
      <c r="V11" s="32"/>
      <c r="W11" s="32"/>
      <c r="X11" s="32"/>
      <c r="Y11" s="32"/>
      <c r="Z11" s="32"/>
      <c r="AA11" s="32"/>
      <c r="AC11" s="32">
        <f t="shared" si="0"/>
        <v>1</v>
      </c>
    </row>
    <row r="12" spans="1:29" x14ac:dyDescent="0.2">
      <c r="A12" s="31">
        <v>1</v>
      </c>
      <c r="B12" s="31">
        <v>55</v>
      </c>
      <c r="C12" s="32"/>
      <c r="D12" s="32"/>
      <c r="E12" s="32">
        <f>LEN('1'!I21)</f>
        <v>227</v>
      </c>
      <c r="F12" s="32"/>
      <c r="G12" s="32"/>
      <c r="H12" s="32"/>
      <c r="I12" s="32"/>
      <c r="J12" s="32"/>
      <c r="K12" s="32"/>
      <c r="L12" s="32"/>
      <c r="M12" s="32"/>
      <c r="N12" s="32"/>
      <c r="P12" s="32"/>
      <c r="Q12" s="32"/>
      <c r="R12" s="32">
        <v>91</v>
      </c>
      <c r="S12" s="32"/>
      <c r="T12" s="32"/>
      <c r="U12" s="32"/>
      <c r="V12" s="32"/>
      <c r="W12" s="32"/>
      <c r="X12" s="32"/>
      <c r="Y12" s="32"/>
      <c r="Z12" s="32"/>
      <c r="AA12" s="32"/>
      <c r="AC12" s="32">
        <f t="shared" si="0"/>
        <v>1</v>
      </c>
    </row>
    <row r="13" spans="1:29" x14ac:dyDescent="0.2">
      <c r="A13" s="31">
        <v>1</v>
      </c>
      <c r="B13" s="31">
        <v>83</v>
      </c>
      <c r="C13" s="32">
        <f>LEN('1'!B25)</f>
        <v>6</v>
      </c>
      <c r="D13" s="32">
        <f>LEN('1'!G25)</f>
        <v>129</v>
      </c>
      <c r="E13" s="32"/>
      <c r="F13" s="32"/>
      <c r="G13" s="32"/>
      <c r="H13" s="32"/>
      <c r="I13" s="32"/>
      <c r="J13" s="32"/>
      <c r="K13" s="32"/>
      <c r="L13" s="32"/>
      <c r="M13" s="32"/>
      <c r="N13" s="32"/>
      <c r="P13" s="32">
        <v>273</v>
      </c>
      <c r="Q13" s="32">
        <v>219</v>
      </c>
      <c r="R13" s="32"/>
      <c r="S13" s="32"/>
      <c r="T13" s="32"/>
      <c r="U13" s="32"/>
      <c r="V13" s="32"/>
      <c r="W13" s="32"/>
      <c r="X13" s="32"/>
      <c r="Y13" s="32"/>
      <c r="Z13" s="32"/>
      <c r="AA13" s="32"/>
      <c r="AC13" s="32">
        <f t="shared" si="0"/>
        <v>0</v>
      </c>
    </row>
    <row r="14" spans="1:29" x14ac:dyDescent="0.2">
      <c r="A14" s="31">
        <v>1</v>
      </c>
      <c r="B14" s="31">
        <v>84</v>
      </c>
      <c r="C14" s="32">
        <f>LEN('1'!B29)</f>
        <v>3</v>
      </c>
      <c r="D14" s="32">
        <f>LEN('1'!G29)</f>
        <v>1</v>
      </c>
      <c r="E14" s="32"/>
      <c r="F14" s="32"/>
      <c r="G14" s="32"/>
      <c r="H14" s="32"/>
      <c r="I14" s="32"/>
      <c r="J14" s="32"/>
      <c r="K14" s="32"/>
      <c r="L14" s="32"/>
      <c r="M14" s="32"/>
      <c r="N14" s="32"/>
      <c r="P14" s="32">
        <v>273</v>
      </c>
      <c r="Q14" s="32">
        <v>219</v>
      </c>
      <c r="R14" s="32"/>
      <c r="S14" s="32"/>
      <c r="T14" s="32"/>
      <c r="U14" s="32"/>
      <c r="V14" s="32"/>
      <c r="W14" s="32"/>
      <c r="X14" s="32"/>
      <c r="Y14" s="32"/>
      <c r="Z14" s="32"/>
      <c r="AA14" s="32"/>
      <c r="AC14" s="32">
        <f t="shared" si="0"/>
        <v>0</v>
      </c>
    </row>
    <row r="15" spans="1:29" x14ac:dyDescent="0.2">
      <c r="A15" s="31">
        <v>2</v>
      </c>
      <c r="B15" s="31">
        <v>56</v>
      </c>
      <c r="C15" s="32"/>
      <c r="D15" s="32"/>
      <c r="E15" s="32">
        <f>LEN('2'!I6)</f>
        <v>229</v>
      </c>
      <c r="F15" s="32"/>
      <c r="G15" s="32"/>
      <c r="H15" s="32"/>
      <c r="I15" s="32"/>
      <c r="J15" s="32"/>
      <c r="K15" s="32"/>
      <c r="L15" s="32"/>
      <c r="M15" s="32"/>
      <c r="N15" s="32"/>
      <c r="P15" s="32"/>
      <c r="Q15" s="32"/>
      <c r="R15" s="32">
        <v>91</v>
      </c>
      <c r="S15" s="32"/>
      <c r="T15" s="32"/>
      <c r="U15" s="32"/>
      <c r="V15" s="32"/>
      <c r="W15" s="32"/>
      <c r="X15" s="32"/>
      <c r="Y15" s="32"/>
      <c r="Z15" s="32"/>
      <c r="AA15" s="32"/>
      <c r="AC15" s="32">
        <f t="shared" si="0"/>
        <v>1</v>
      </c>
    </row>
    <row r="16" spans="1:29" x14ac:dyDescent="0.2">
      <c r="A16" s="31">
        <v>2</v>
      </c>
      <c r="B16" s="31">
        <v>85</v>
      </c>
      <c r="C16" s="32">
        <f>LEN('2'!G10)</f>
        <v>0</v>
      </c>
      <c r="D16" s="32"/>
      <c r="E16" s="32"/>
      <c r="F16" s="32"/>
      <c r="G16" s="32"/>
      <c r="H16" s="32"/>
      <c r="I16" s="32"/>
      <c r="J16" s="32"/>
      <c r="K16" s="32"/>
      <c r="L16" s="32"/>
      <c r="M16" s="32"/>
      <c r="N16" s="32"/>
      <c r="P16" s="32">
        <v>286</v>
      </c>
      <c r="Q16" s="32"/>
      <c r="R16" s="32"/>
      <c r="S16" s="32"/>
      <c r="T16" s="32"/>
      <c r="U16" s="32"/>
      <c r="V16" s="32"/>
      <c r="W16" s="32"/>
      <c r="X16" s="32"/>
      <c r="Y16" s="32"/>
      <c r="Z16" s="32"/>
      <c r="AA16" s="32"/>
      <c r="AC16" s="32">
        <f t="shared" si="0"/>
        <v>0</v>
      </c>
    </row>
    <row r="17" spans="1:29" x14ac:dyDescent="0.2">
      <c r="A17" s="31">
        <v>2</v>
      </c>
      <c r="B17" s="31">
        <v>86</v>
      </c>
      <c r="C17" s="32">
        <f>LEN('2'!G11)</f>
        <v>0</v>
      </c>
      <c r="D17" s="32"/>
      <c r="E17" s="32"/>
      <c r="F17" s="32"/>
      <c r="G17" s="32"/>
      <c r="H17" s="32"/>
      <c r="I17" s="32"/>
      <c r="J17" s="32"/>
      <c r="K17" s="32"/>
      <c r="L17" s="32"/>
      <c r="M17" s="32"/>
      <c r="N17" s="32"/>
      <c r="P17" s="32">
        <v>286</v>
      </c>
      <c r="Q17" s="32"/>
      <c r="R17" s="32"/>
      <c r="S17" s="32"/>
      <c r="T17" s="32"/>
      <c r="U17" s="32"/>
      <c r="V17" s="32"/>
      <c r="W17" s="32"/>
      <c r="X17" s="32"/>
      <c r="Y17" s="32"/>
      <c r="Z17" s="32"/>
      <c r="AA17" s="32"/>
      <c r="AC17" s="32">
        <f t="shared" si="0"/>
        <v>0</v>
      </c>
    </row>
    <row r="18" spans="1:29" x14ac:dyDescent="0.2">
      <c r="A18" s="31">
        <v>2</v>
      </c>
      <c r="B18" s="31">
        <v>57</v>
      </c>
      <c r="C18" s="32"/>
      <c r="D18" s="32"/>
      <c r="E18" s="32">
        <f>LEN('2'!I25)</f>
        <v>320</v>
      </c>
      <c r="F18" s="32"/>
      <c r="G18" s="32"/>
      <c r="H18" s="32"/>
      <c r="I18" s="32"/>
      <c r="J18" s="32"/>
      <c r="K18" s="32"/>
      <c r="L18" s="32"/>
      <c r="M18" s="32"/>
      <c r="N18" s="32"/>
      <c r="P18" s="32"/>
      <c r="Q18" s="32"/>
      <c r="R18" s="32">
        <v>91</v>
      </c>
      <c r="S18" s="32"/>
      <c r="T18" s="32"/>
      <c r="U18" s="32"/>
      <c r="V18" s="32"/>
      <c r="W18" s="32"/>
      <c r="X18" s="32"/>
      <c r="Y18" s="32"/>
      <c r="Z18" s="32"/>
      <c r="AA18" s="32"/>
      <c r="AC18" s="32">
        <f t="shared" si="0"/>
        <v>1</v>
      </c>
    </row>
    <row r="19" spans="1:29" x14ac:dyDescent="0.2">
      <c r="A19" s="31">
        <v>2</v>
      </c>
      <c r="B19" s="31">
        <v>90</v>
      </c>
      <c r="C19" s="32">
        <f>LEN('2'!B29)</f>
        <v>64</v>
      </c>
      <c r="D19" s="32"/>
      <c r="E19" s="32"/>
      <c r="F19" s="32"/>
      <c r="G19" s="32"/>
      <c r="H19" s="32"/>
      <c r="I19" s="32"/>
      <c r="J19" s="32"/>
      <c r="K19" s="32"/>
      <c r="L19" s="32"/>
      <c r="M19" s="32"/>
      <c r="N19" s="32"/>
      <c r="P19" s="32">
        <v>45</v>
      </c>
      <c r="Q19" s="32"/>
      <c r="R19" s="32"/>
      <c r="S19" s="32"/>
      <c r="T19" s="32"/>
      <c r="U19" s="32"/>
      <c r="V19" s="32"/>
      <c r="W19" s="32"/>
      <c r="X19" s="32"/>
      <c r="Y19" s="32"/>
      <c r="Z19" s="32"/>
      <c r="AA19" s="32"/>
      <c r="AC19" s="32">
        <f t="shared" si="0"/>
        <v>1</v>
      </c>
    </row>
    <row r="20" spans="1:29" x14ac:dyDescent="0.2">
      <c r="A20" s="31">
        <v>2</v>
      </c>
      <c r="B20" s="31">
        <v>91</v>
      </c>
      <c r="C20" s="32"/>
      <c r="D20" s="32"/>
      <c r="E20" s="32">
        <f>LEN('2'!I34)</f>
        <v>74</v>
      </c>
      <c r="F20" s="32"/>
      <c r="G20" s="32"/>
      <c r="H20" s="32"/>
      <c r="I20" s="32"/>
      <c r="J20" s="32"/>
      <c r="K20" s="32"/>
      <c r="L20" s="32"/>
      <c r="M20" s="32"/>
      <c r="N20" s="32"/>
      <c r="P20" s="32"/>
      <c r="Q20" s="32"/>
      <c r="R20" s="32">
        <v>91</v>
      </c>
      <c r="S20" s="32"/>
      <c r="T20" s="32"/>
      <c r="U20" s="32"/>
      <c r="V20" s="32"/>
      <c r="W20" s="32"/>
      <c r="X20" s="32"/>
      <c r="Y20" s="32"/>
      <c r="Z20" s="32"/>
      <c r="AA20" s="32"/>
      <c r="AC20" s="32">
        <f t="shared" si="0"/>
        <v>0</v>
      </c>
    </row>
    <row r="21" spans="1:29" x14ac:dyDescent="0.2">
      <c r="A21" s="31">
        <v>3</v>
      </c>
      <c r="B21" s="31">
        <v>58</v>
      </c>
      <c r="C21" s="32"/>
      <c r="D21" s="32"/>
      <c r="E21" s="32">
        <f>LEN('3'!I6)</f>
        <v>132</v>
      </c>
      <c r="F21" s="32"/>
      <c r="G21" s="32"/>
      <c r="H21" s="32"/>
      <c r="I21" s="32"/>
      <c r="J21" s="32"/>
      <c r="K21" s="32"/>
      <c r="L21" s="32"/>
      <c r="M21" s="32"/>
      <c r="N21" s="32"/>
      <c r="P21" s="32"/>
      <c r="Q21" s="32"/>
      <c r="R21" s="32">
        <v>91</v>
      </c>
      <c r="S21" s="32"/>
      <c r="T21" s="32"/>
      <c r="U21" s="32"/>
      <c r="V21" s="32"/>
      <c r="W21" s="32"/>
      <c r="X21" s="32"/>
      <c r="Y21" s="32"/>
      <c r="Z21" s="32"/>
      <c r="AA21" s="32"/>
      <c r="AC21" s="32">
        <f t="shared" si="0"/>
        <v>1</v>
      </c>
    </row>
    <row r="22" spans="1:29" x14ac:dyDescent="0.2">
      <c r="A22" s="31">
        <v>3</v>
      </c>
      <c r="B22" s="31">
        <v>59</v>
      </c>
      <c r="C22" s="32"/>
      <c r="D22" s="32"/>
      <c r="E22" s="32">
        <f>LEN('3'!I15)</f>
        <v>111</v>
      </c>
      <c r="F22" s="32"/>
      <c r="G22" s="32"/>
      <c r="H22" s="32"/>
      <c r="I22" s="32"/>
      <c r="J22" s="32"/>
      <c r="K22" s="32"/>
      <c r="L22" s="32"/>
      <c r="M22" s="32"/>
      <c r="N22" s="32"/>
      <c r="P22" s="32"/>
      <c r="Q22" s="32"/>
      <c r="R22" s="32">
        <v>91</v>
      </c>
      <c r="S22" s="32"/>
      <c r="T22" s="32"/>
      <c r="U22" s="32"/>
      <c r="V22" s="32"/>
      <c r="W22" s="32"/>
      <c r="X22" s="32"/>
      <c r="Y22" s="32"/>
      <c r="Z22" s="32"/>
      <c r="AA22" s="32"/>
      <c r="AC22" s="32">
        <f t="shared" si="0"/>
        <v>1</v>
      </c>
    </row>
    <row r="23" spans="1:29" x14ac:dyDescent="0.2">
      <c r="A23" s="31">
        <v>3</v>
      </c>
      <c r="B23" s="31">
        <v>95</v>
      </c>
      <c r="C23" s="32">
        <f>LEN('3'!G20)</f>
        <v>0</v>
      </c>
      <c r="D23" s="32"/>
      <c r="E23" s="32"/>
      <c r="F23" s="32"/>
      <c r="G23" s="32"/>
      <c r="H23" s="32"/>
      <c r="I23" s="32"/>
      <c r="J23" s="32"/>
      <c r="K23" s="32"/>
      <c r="L23" s="32"/>
      <c r="M23" s="32"/>
      <c r="N23" s="32"/>
      <c r="P23" s="32">
        <v>190</v>
      </c>
      <c r="Q23" s="32"/>
      <c r="R23" s="32"/>
      <c r="S23" s="32"/>
      <c r="T23" s="32"/>
      <c r="U23" s="32"/>
      <c r="V23" s="32"/>
      <c r="W23" s="32"/>
      <c r="X23" s="32"/>
      <c r="Y23" s="32"/>
      <c r="Z23" s="32"/>
      <c r="AA23" s="32"/>
      <c r="AC23" s="32">
        <f t="shared" si="0"/>
        <v>0</v>
      </c>
    </row>
    <row r="24" spans="1:29" x14ac:dyDescent="0.2">
      <c r="A24" s="31">
        <v>3</v>
      </c>
      <c r="B24" s="31">
        <v>96</v>
      </c>
      <c r="C24" s="32">
        <f>LEN('3'!G21)</f>
        <v>0</v>
      </c>
      <c r="D24" s="32"/>
      <c r="E24" s="32"/>
      <c r="F24" s="32"/>
      <c r="G24" s="32"/>
      <c r="H24" s="32"/>
      <c r="I24" s="32"/>
      <c r="J24" s="32"/>
      <c r="K24" s="32"/>
      <c r="L24" s="32"/>
      <c r="M24" s="32"/>
      <c r="N24" s="32"/>
      <c r="P24" s="32">
        <v>190</v>
      </c>
      <c r="Q24" s="32"/>
      <c r="R24" s="32"/>
      <c r="S24" s="32"/>
      <c r="T24" s="32"/>
      <c r="U24" s="32"/>
      <c r="V24" s="32"/>
      <c r="W24" s="32"/>
      <c r="X24" s="32"/>
      <c r="Y24" s="32"/>
      <c r="Z24" s="32"/>
      <c r="AA24" s="32"/>
      <c r="AC24" s="32">
        <f t="shared" si="0"/>
        <v>0</v>
      </c>
    </row>
    <row r="25" spans="1:29" x14ac:dyDescent="0.2">
      <c r="A25" s="31">
        <v>3</v>
      </c>
      <c r="B25" s="31">
        <v>60</v>
      </c>
      <c r="C25" s="32"/>
      <c r="D25" s="32"/>
      <c r="E25" s="32">
        <f>LEN('3'!I25)</f>
        <v>96</v>
      </c>
      <c r="F25" s="32"/>
      <c r="G25" s="32"/>
      <c r="H25" s="32"/>
      <c r="I25" s="32"/>
      <c r="J25" s="32"/>
      <c r="K25" s="32"/>
      <c r="L25" s="32"/>
      <c r="M25" s="32"/>
      <c r="N25" s="32"/>
      <c r="P25" s="32"/>
      <c r="Q25" s="32"/>
      <c r="R25" s="32">
        <v>91</v>
      </c>
      <c r="S25" s="32"/>
      <c r="T25" s="32"/>
      <c r="U25" s="32"/>
      <c r="V25" s="32"/>
      <c r="W25" s="32"/>
      <c r="X25" s="32"/>
      <c r="Y25" s="32"/>
      <c r="Z25" s="32"/>
      <c r="AA25" s="32"/>
      <c r="AC25" s="32">
        <f t="shared" si="0"/>
        <v>1</v>
      </c>
    </row>
    <row r="26" spans="1:29" x14ac:dyDescent="0.2">
      <c r="A26" s="31">
        <v>3</v>
      </c>
      <c r="B26" s="31">
        <v>97</v>
      </c>
      <c r="C26" s="32">
        <f>LEN('3'!B29)</f>
        <v>0</v>
      </c>
      <c r="D26" s="32"/>
      <c r="E26" s="32"/>
      <c r="F26" s="32"/>
      <c r="G26" s="32"/>
      <c r="H26" s="32"/>
      <c r="I26" s="32"/>
      <c r="J26" s="32"/>
      <c r="K26" s="32"/>
      <c r="L26" s="32"/>
      <c r="M26" s="32"/>
      <c r="N26" s="32"/>
      <c r="P26" s="32">
        <v>40</v>
      </c>
      <c r="Q26" s="32"/>
      <c r="R26" s="32"/>
      <c r="S26" s="32"/>
      <c r="T26" s="32"/>
      <c r="U26" s="32"/>
      <c r="V26" s="32"/>
      <c r="W26" s="32"/>
      <c r="X26" s="32"/>
      <c r="Y26" s="32"/>
      <c r="Z26" s="32"/>
      <c r="AA26" s="32"/>
      <c r="AC26" s="32">
        <f t="shared" si="0"/>
        <v>0</v>
      </c>
    </row>
    <row r="27" spans="1:29" x14ac:dyDescent="0.2">
      <c r="A27" s="31">
        <v>3</v>
      </c>
      <c r="B27" s="31">
        <v>98</v>
      </c>
      <c r="C27" s="32"/>
      <c r="D27" s="32"/>
      <c r="E27" s="32">
        <f>LEN('3'!I33)</f>
        <v>96</v>
      </c>
      <c r="F27" s="32"/>
      <c r="G27" s="32"/>
      <c r="H27" s="32"/>
      <c r="I27" s="32"/>
      <c r="J27" s="32"/>
      <c r="K27" s="32"/>
      <c r="L27" s="32"/>
      <c r="M27" s="32"/>
      <c r="N27" s="32"/>
      <c r="P27" s="32"/>
      <c r="Q27" s="32"/>
      <c r="R27" s="32">
        <v>91</v>
      </c>
      <c r="S27" s="32"/>
      <c r="T27" s="32"/>
      <c r="U27" s="32"/>
      <c r="V27" s="32"/>
      <c r="W27" s="32"/>
      <c r="X27" s="32"/>
      <c r="Y27" s="32"/>
      <c r="Z27" s="32"/>
      <c r="AA27" s="32"/>
      <c r="AC27" s="32">
        <f t="shared" si="0"/>
        <v>1</v>
      </c>
    </row>
    <row r="28" spans="1:29" x14ac:dyDescent="0.2">
      <c r="A28" s="31">
        <v>3</v>
      </c>
      <c r="B28" s="31">
        <v>61</v>
      </c>
      <c r="C28" s="32"/>
      <c r="D28" s="32"/>
      <c r="E28" s="32">
        <f>LEN('3'!I36)</f>
        <v>285</v>
      </c>
      <c r="F28" s="32"/>
      <c r="G28" s="32"/>
      <c r="H28" s="32"/>
      <c r="I28" s="32"/>
      <c r="J28" s="32"/>
      <c r="K28" s="32"/>
      <c r="L28" s="32"/>
      <c r="M28" s="32"/>
      <c r="N28" s="32"/>
      <c r="P28" s="32"/>
      <c r="Q28" s="32"/>
      <c r="R28" s="32">
        <v>91</v>
      </c>
      <c r="S28" s="32"/>
      <c r="T28" s="32"/>
      <c r="U28" s="32"/>
      <c r="V28" s="32"/>
      <c r="W28" s="32"/>
      <c r="X28" s="32"/>
      <c r="Y28" s="32"/>
      <c r="Z28" s="32"/>
      <c r="AA28" s="32"/>
      <c r="AC28" s="32">
        <f t="shared" si="0"/>
        <v>1</v>
      </c>
    </row>
    <row r="29" spans="1:29" x14ac:dyDescent="0.2">
      <c r="A29" s="31">
        <v>3</v>
      </c>
      <c r="B29" s="31">
        <v>99</v>
      </c>
      <c r="C29" s="32">
        <f>LEN('3'!B41)</f>
        <v>92</v>
      </c>
      <c r="D29" s="32"/>
      <c r="E29" s="32"/>
      <c r="F29" s="32"/>
      <c r="G29" s="32"/>
      <c r="H29" s="32"/>
      <c r="I29" s="32"/>
      <c r="J29" s="32"/>
      <c r="K29" s="32"/>
      <c r="L29" s="32"/>
      <c r="M29" s="32"/>
      <c r="N29" s="32"/>
      <c r="P29" s="32">
        <v>178</v>
      </c>
      <c r="Q29" s="32"/>
      <c r="R29" s="32"/>
      <c r="S29" s="32"/>
      <c r="T29" s="32"/>
      <c r="U29" s="32"/>
      <c r="V29" s="32"/>
      <c r="W29" s="32"/>
      <c r="X29" s="32"/>
      <c r="Y29" s="32"/>
      <c r="Z29" s="32"/>
      <c r="AA29" s="32"/>
      <c r="AC29" s="32">
        <f t="shared" si="0"/>
        <v>0</v>
      </c>
    </row>
    <row r="30" spans="1:29" x14ac:dyDescent="0.2">
      <c r="A30" s="31">
        <v>4</v>
      </c>
      <c r="B30" s="31">
        <v>62</v>
      </c>
      <c r="C30" s="32"/>
      <c r="D30" s="32"/>
      <c r="E30" s="32">
        <f>LEN('4'!I6)</f>
        <v>121</v>
      </c>
      <c r="F30" s="32"/>
      <c r="G30" s="32"/>
      <c r="H30" s="32"/>
      <c r="I30" s="32"/>
      <c r="J30" s="32"/>
      <c r="K30" s="32"/>
      <c r="L30" s="32"/>
      <c r="M30" s="32"/>
      <c r="N30" s="32"/>
      <c r="P30" s="32"/>
      <c r="Q30" s="32"/>
      <c r="R30" s="32">
        <v>91</v>
      </c>
      <c r="S30" s="32"/>
      <c r="T30" s="32"/>
      <c r="U30" s="32"/>
      <c r="V30" s="32"/>
      <c r="W30" s="32"/>
      <c r="X30" s="32"/>
      <c r="Y30" s="32"/>
      <c r="Z30" s="32"/>
      <c r="AA30" s="32"/>
      <c r="AC30" s="32">
        <f t="shared" si="0"/>
        <v>1</v>
      </c>
    </row>
    <row r="31" spans="1:29" x14ac:dyDescent="0.2">
      <c r="A31" s="31">
        <v>4</v>
      </c>
      <c r="B31" s="31">
        <v>63</v>
      </c>
      <c r="C31" s="32"/>
      <c r="D31" s="32"/>
      <c r="E31" s="32">
        <f>LEN('4'!I15)</f>
        <v>111</v>
      </c>
      <c r="F31" s="32"/>
      <c r="G31" s="32"/>
      <c r="H31" s="32"/>
      <c r="I31" s="32"/>
      <c r="J31" s="32"/>
      <c r="K31" s="32"/>
      <c r="L31" s="32"/>
      <c r="M31" s="32"/>
      <c r="N31" s="32"/>
      <c r="P31" s="32"/>
      <c r="Q31" s="32"/>
      <c r="R31" s="32">
        <v>91</v>
      </c>
      <c r="S31" s="32"/>
      <c r="T31" s="32"/>
      <c r="U31" s="32"/>
      <c r="V31" s="32"/>
      <c r="W31" s="32"/>
      <c r="X31" s="32"/>
      <c r="Y31" s="32"/>
      <c r="Z31" s="32"/>
      <c r="AA31" s="32"/>
      <c r="AC31" s="32">
        <f t="shared" si="0"/>
        <v>1</v>
      </c>
    </row>
    <row r="32" spans="1:29" x14ac:dyDescent="0.2">
      <c r="A32" s="31">
        <v>4</v>
      </c>
      <c r="B32" s="31">
        <v>103</v>
      </c>
      <c r="C32" s="32">
        <f>LEN('4'!B19)</f>
        <v>0</v>
      </c>
      <c r="D32" s="32"/>
      <c r="E32" s="32"/>
      <c r="F32" s="32"/>
      <c r="G32" s="32"/>
      <c r="H32" s="32"/>
      <c r="I32" s="32"/>
      <c r="J32" s="32"/>
      <c r="K32" s="32"/>
      <c r="L32" s="32"/>
      <c r="M32" s="32"/>
      <c r="N32" s="32"/>
      <c r="P32" s="32">
        <v>45</v>
      </c>
      <c r="Q32" s="32"/>
      <c r="R32" s="32"/>
      <c r="S32" s="32"/>
      <c r="T32" s="32"/>
      <c r="U32" s="32"/>
      <c r="V32" s="32"/>
      <c r="W32" s="32"/>
      <c r="X32" s="32"/>
      <c r="Y32" s="32"/>
      <c r="Z32" s="32"/>
      <c r="AA32" s="32"/>
      <c r="AC32" s="32">
        <f t="shared" si="0"/>
        <v>0</v>
      </c>
    </row>
    <row r="33" spans="1:29" x14ac:dyDescent="0.2">
      <c r="A33" s="31">
        <v>4</v>
      </c>
      <c r="B33" s="31">
        <v>104</v>
      </c>
      <c r="C33" s="32"/>
      <c r="D33" s="32"/>
      <c r="E33" s="32">
        <f>LEN('4'!I23)</f>
        <v>111</v>
      </c>
      <c r="F33" s="32"/>
      <c r="G33" s="32"/>
      <c r="H33" s="32"/>
      <c r="I33" s="32"/>
      <c r="J33" s="32"/>
      <c r="K33" s="32"/>
      <c r="L33" s="32"/>
      <c r="M33" s="32"/>
      <c r="N33" s="32"/>
      <c r="P33" s="32"/>
      <c r="Q33" s="32"/>
      <c r="R33" s="32">
        <v>91</v>
      </c>
      <c r="S33" s="32"/>
      <c r="T33" s="32"/>
      <c r="U33" s="32"/>
      <c r="V33" s="32"/>
      <c r="W33" s="32"/>
      <c r="X33" s="32"/>
      <c r="Y33" s="32"/>
      <c r="Z33" s="32"/>
      <c r="AA33" s="32"/>
      <c r="AC33" s="32">
        <f t="shared" si="0"/>
        <v>1</v>
      </c>
    </row>
    <row r="34" spans="1:29" x14ac:dyDescent="0.2">
      <c r="A34" s="31">
        <v>5</v>
      </c>
      <c r="B34" s="31">
        <v>64</v>
      </c>
      <c r="C34" s="32"/>
      <c r="D34" s="32"/>
      <c r="E34" s="32">
        <f>LEN('5'!I6)</f>
        <v>162</v>
      </c>
      <c r="F34" s="32"/>
      <c r="G34" s="32"/>
      <c r="H34" s="32"/>
      <c r="I34" s="32"/>
      <c r="J34" s="32"/>
      <c r="K34" s="32"/>
      <c r="L34" s="32"/>
      <c r="M34" s="32"/>
      <c r="N34" s="32"/>
      <c r="P34" s="32"/>
      <c r="Q34" s="32"/>
      <c r="R34" s="32">
        <v>91</v>
      </c>
      <c r="S34" s="32"/>
      <c r="T34" s="32"/>
      <c r="U34" s="32"/>
      <c r="V34" s="32"/>
      <c r="W34" s="32"/>
      <c r="X34" s="32"/>
      <c r="Y34" s="32"/>
      <c r="Z34" s="32"/>
      <c r="AA34" s="32"/>
      <c r="AC34" s="32">
        <f t="shared" si="0"/>
        <v>1</v>
      </c>
    </row>
    <row r="35" spans="1:29" x14ac:dyDescent="0.2">
      <c r="A35" s="31">
        <v>5</v>
      </c>
      <c r="B35" s="31">
        <v>65</v>
      </c>
      <c r="C35" s="32"/>
      <c r="D35" s="32"/>
      <c r="E35" s="32">
        <f>LEN('5'!I17)</f>
        <v>149</v>
      </c>
      <c r="F35" s="32"/>
      <c r="G35" s="32"/>
      <c r="H35" s="32"/>
      <c r="I35" s="32"/>
      <c r="J35" s="32"/>
      <c r="K35" s="32"/>
      <c r="L35" s="32"/>
      <c r="M35" s="32"/>
      <c r="N35" s="32"/>
      <c r="P35" s="32"/>
      <c r="Q35" s="32"/>
      <c r="R35" s="32">
        <v>91</v>
      </c>
      <c r="S35" s="32"/>
      <c r="T35" s="32"/>
      <c r="U35" s="32"/>
      <c r="V35" s="32"/>
      <c r="W35" s="32"/>
      <c r="X35" s="32"/>
      <c r="Y35" s="32"/>
      <c r="Z35" s="32"/>
      <c r="AA35" s="32"/>
      <c r="AC35" s="32">
        <f t="shared" si="0"/>
        <v>1</v>
      </c>
    </row>
    <row r="36" spans="1:29" x14ac:dyDescent="0.2">
      <c r="A36" s="31">
        <v>5</v>
      </c>
      <c r="B36" s="31">
        <v>108</v>
      </c>
      <c r="C36" s="32">
        <f>LEN('5'!B21)</f>
        <v>30</v>
      </c>
      <c r="D36" s="32"/>
      <c r="E36" s="32"/>
      <c r="F36" s="32"/>
      <c r="G36" s="32"/>
      <c r="H36" s="32"/>
      <c r="I36" s="32"/>
      <c r="J36" s="32"/>
      <c r="K36" s="32"/>
      <c r="L36" s="32"/>
      <c r="M36" s="32"/>
      <c r="N36" s="32"/>
      <c r="P36" s="32">
        <v>55</v>
      </c>
      <c r="Q36" s="32"/>
      <c r="R36" s="32"/>
      <c r="S36" s="32"/>
      <c r="T36" s="32"/>
      <c r="U36" s="32"/>
      <c r="V36" s="32"/>
      <c r="W36" s="32"/>
      <c r="X36" s="32"/>
      <c r="Y36" s="32"/>
      <c r="Z36" s="32"/>
      <c r="AA36" s="32"/>
      <c r="AC36" s="32">
        <f t="shared" si="0"/>
        <v>0</v>
      </c>
    </row>
    <row r="37" spans="1:29" x14ac:dyDescent="0.2">
      <c r="A37" s="31">
        <v>5</v>
      </c>
      <c r="B37" s="31">
        <v>109</v>
      </c>
      <c r="C37" s="32"/>
      <c r="D37" s="32"/>
      <c r="E37" s="32">
        <f>LEN('5'!I25)</f>
        <v>178</v>
      </c>
      <c r="F37" s="32"/>
      <c r="G37" s="32"/>
      <c r="H37" s="32"/>
      <c r="I37" s="32"/>
      <c r="J37" s="32"/>
      <c r="K37" s="32"/>
      <c r="L37" s="32"/>
      <c r="M37" s="32"/>
      <c r="N37" s="32"/>
      <c r="P37" s="32"/>
      <c r="Q37" s="32"/>
      <c r="R37" s="32">
        <v>91</v>
      </c>
      <c r="S37" s="32"/>
      <c r="T37" s="32"/>
      <c r="U37" s="32"/>
      <c r="V37" s="32"/>
      <c r="W37" s="32"/>
      <c r="X37" s="32"/>
      <c r="Y37" s="32"/>
      <c r="Z37" s="32"/>
      <c r="AA37" s="32"/>
      <c r="AC37" s="32">
        <f t="shared" si="0"/>
        <v>1</v>
      </c>
    </row>
    <row r="38" spans="1:29" x14ac:dyDescent="0.2">
      <c r="A38" s="31">
        <v>6</v>
      </c>
      <c r="B38" s="31">
        <v>66</v>
      </c>
      <c r="C38" s="32"/>
      <c r="D38" s="32"/>
      <c r="E38" s="32">
        <f>LEN('6'!I8)</f>
        <v>277</v>
      </c>
      <c r="F38" s="32"/>
      <c r="G38" s="32"/>
      <c r="H38" s="32"/>
      <c r="I38" s="32"/>
      <c r="J38" s="32"/>
      <c r="K38" s="32"/>
      <c r="L38" s="32"/>
      <c r="M38" s="32"/>
      <c r="N38" s="32"/>
      <c r="P38" s="32"/>
      <c r="Q38" s="32"/>
      <c r="R38" s="32">
        <v>91</v>
      </c>
      <c r="S38" s="32"/>
      <c r="T38" s="32"/>
      <c r="U38" s="32"/>
      <c r="V38" s="32"/>
      <c r="W38" s="32"/>
      <c r="X38" s="32"/>
      <c r="Y38" s="32"/>
      <c r="Z38" s="32"/>
      <c r="AA38" s="32"/>
      <c r="AC38" s="32">
        <f t="shared" si="0"/>
        <v>1</v>
      </c>
    </row>
    <row r="39" spans="1:29" x14ac:dyDescent="0.2">
      <c r="A39" s="31">
        <v>6</v>
      </c>
      <c r="B39" s="31">
        <v>110</v>
      </c>
      <c r="C39" s="32"/>
      <c r="D39" s="32"/>
      <c r="E39" s="32">
        <f>LEN('6'!I12)</f>
        <v>267</v>
      </c>
      <c r="F39" s="32"/>
      <c r="G39" s="32"/>
      <c r="H39" s="32"/>
      <c r="I39" s="32"/>
      <c r="J39" s="32"/>
      <c r="K39" s="32"/>
      <c r="L39" s="32"/>
      <c r="M39" s="32"/>
      <c r="N39" s="32"/>
      <c r="P39" s="32"/>
      <c r="Q39" s="32"/>
      <c r="R39" s="32">
        <v>91</v>
      </c>
      <c r="S39" s="32"/>
      <c r="T39" s="32"/>
      <c r="U39" s="32"/>
      <c r="V39" s="32"/>
      <c r="W39" s="32"/>
      <c r="X39" s="32"/>
      <c r="Y39" s="32"/>
      <c r="Z39" s="32"/>
      <c r="AA39" s="32"/>
      <c r="AC39" s="32">
        <f t="shared" si="0"/>
        <v>1</v>
      </c>
    </row>
    <row r="40" spans="1:29" x14ac:dyDescent="0.2">
      <c r="A40" s="31">
        <v>6</v>
      </c>
      <c r="B40" s="31">
        <v>111</v>
      </c>
      <c r="C40" s="32"/>
      <c r="D40" s="32"/>
      <c r="E40" s="32">
        <f>LEN('6'!I13)</f>
        <v>204</v>
      </c>
      <c r="F40" s="32"/>
      <c r="G40" s="32"/>
      <c r="H40" s="32"/>
      <c r="I40" s="32"/>
      <c r="J40" s="32"/>
      <c r="K40" s="32"/>
      <c r="L40" s="32"/>
      <c r="M40" s="32"/>
      <c r="N40" s="32"/>
      <c r="P40" s="32"/>
      <c r="Q40" s="32"/>
      <c r="R40" s="32">
        <v>91</v>
      </c>
      <c r="S40" s="32"/>
      <c r="T40" s="32"/>
      <c r="U40" s="32"/>
      <c r="V40" s="32"/>
      <c r="W40" s="32"/>
      <c r="X40" s="32"/>
      <c r="Y40" s="32"/>
      <c r="Z40" s="32"/>
      <c r="AA40" s="32"/>
      <c r="AC40" s="32">
        <f t="shared" si="0"/>
        <v>1</v>
      </c>
    </row>
    <row r="41" spans="1:29" x14ac:dyDescent="0.2">
      <c r="A41" s="31">
        <v>6</v>
      </c>
      <c r="B41" s="31">
        <v>112</v>
      </c>
      <c r="C41" s="32"/>
      <c r="D41" s="32"/>
      <c r="E41" s="32">
        <f>LEN('6'!I14)</f>
        <v>264</v>
      </c>
      <c r="F41" s="32"/>
      <c r="G41" s="32"/>
      <c r="H41" s="32"/>
      <c r="I41" s="32"/>
      <c r="J41" s="32"/>
      <c r="K41" s="32"/>
      <c r="L41" s="32"/>
      <c r="M41" s="32"/>
      <c r="N41" s="32"/>
      <c r="P41" s="32"/>
      <c r="Q41" s="32"/>
      <c r="R41" s="32">
        <v>91</v>
      </c>
      <c r="S41" s="32"/>
      <c r="T41" s="32"/>
      <c r="U41" s="32"/>
      <c r="V41" s="32"/>
      <c r="W41" s="32"/>
      <c r="X41" s="32"/>
      <c r="Y41" s="32"/>
      <c r="Z41" s="32"/>
      <c r="AA41" s="32"/>
      <c r="AC41" s="32">
        <f t="shared" si="0"/>
        <v>1</v>
      </c>
    </row>
    <row r="42" spans="1:29" x14ac:dyDescent="0.2">
      <c r="A42" s="31">
        <v>6</v>
      </c>
      <c r="B42" s="31">
        <v>113</v>
      </c>
      <c r="C42" s="32">
        <f>LEN('6'!B18)</f>
        <v>96</v>
      </c>
      <c r="D42" s="32"/>
      <c r="E42" s="32"/>
      <c r="F42" s="32"/>
      <c r="G42" s="32"/>
      <c r="H42" s="32"/>
      <c r="I42" s="32"/>
      <c r="J42" s="32"/>
      <c r="K42" s="32"/>
      <c r="L42" s="32"/>
      <c r="M42" s="32"/>
      <c r="N42" s="32"/>
      <c r="P42" s="32">
        <v>178</v>
      </c>
      <c r="Q42" s="32"/>
      <c r="R42" s="32"/>
      <c r="S42" s="32"/>
      <c r="T42" s="32"/>
      <c r="U42" s="32"/>
      <c r="V42" s="32"/>
      <c r="W42" s="32"/>
      <c r="X42" s="32"/>
      <c r="Y42" s="32"/>
      <c r="Z42" s="32"/>
      <c r="AA42" s="32"/>
      <c r="AC42" s="32">
        <f t="shared" si="0"/>
        <v>0</v>
      </c>
    </row>
    <row r="43" spans="1:29" x14ac:dyDescent="0.2">
      <c r="A43" s="31">
        <v>6</v>
      </c>
      <c r="B43" s="31">
        <v>67</v>
      </c>
      <c r="C43" s="32"/>
      <c r="D43" s="32"/>
      <c r="E43" s="32">
        <f>LEN('6'!I21)</f>
        <v>95</v>
      </c>
      <c r="F43" s="32"/>
      <c r="G43" s="32"/>
      <c r="H43" s="32"/>
      <c r="I43" s="32"/>
      <c r="J43" s="32"/>
      <c r="K43" s="32"/>
      <c r="L43" s="32"/>
      <c r="M43" s="32"/>
      <c r="N43" s="32"/>
      <c r="P43" s="32"/>
      <c r="Q43" s="32"/>
      <c r="R43" s="32">
        <v>91</v>
      </c>
      <c r="S43" s="32"/>
      <c r="T43" s="32"/>
      <c r="U43" s="32"/>
      <c r="V43" s="32"/>
      <c r="W43" s="32"/>
      <c r="X43" s="32"/>
      <c r="Y43" s="32"/>
      <c r="Z43" s="32"/>
      <c r="AA43" s="32"/>
      <c r="AC43" s="32">
        <f t="shared" si="0"/>
        <v>1</v>
      </c>
    </row>
    <row r="44" spans="1:29" x14ac:dyDescent="0.2">
      <c r="A44" s="31">
        <v>6</v>
      </c>
      <c r="B44" s="31">
        <v>114</v>
      </c>
      <c r="C44" s="32">
        <f>LEN('6'!B28)</f>
        <v>0</v>
      </c>
      <c r="D44" s="32"/>
      <c r="E44" s="32"/>
      <c r="F44" s="32"/>
      <c r="G44" s="32"/>
      <c r="H44" s="32"/>
      <c r="I44" s="32"/>
      <c r="J44" s="32"/>
      <c r="K44" s="32"/>
      <c r="L44" s="32"/>
      <c r="M44" s="32"/>
      <c r="N44" s="32"/>
      <c r="P44" s="32">
        <v>42</v>
      </c>
      <c r="Q44" s="32"/>
      <c r="R44" s="32"/>
      <c r="S44" s="32"/>
      <c r="T44" s="32"/>
      <c r="U44" s="32"/>
      <c r="V44" s="32"/>
      <c r="W44" s="32"/>
      <c r="X44" s="32"/>
      <c r="Y44" s="32"/>
      <c r="Z44" s="32"/>
      <c r="AA44" s="32"/>
      <c r="AC44" s="32">
        <f t="shared" si="0"/>
        <v>0</v>
      </c>
    </row>
    <row r="45" spans="1:29" x14ac:dyDescent="0.2">
      <c r="A45" s="31">
        <v>6</v>
      </c>
      <c r="B45" s="31">
        <v>68</v>
      </c>
      <c r="C45" s="32"/>
      <c r="D45" s="32"/>
      <c r="E45" s="32">
        <f>LEN('6'!I31)</f>
        <v>158</v>
      </c>
      <c r="F45" s="32"/>
      <c r="G45" s="32"/>
      <c r="H45" s="32"/>
      <c r="I45" s="32"/>
      <c r="J45" s="32"/>
      <c r="K45" s="32"/>
      <c r="L45" s="32"/>
      <c r="M45" s="32"/>
      <c r="N45" s="32"/>
      <c r="P45" s="32"/>
      <c r="Q45" s="32"/>
      <c r="R45" s="32">
        <v>91</v>
      </c>
      <c r="S45" s="32"/>
      <c r="T45" s="32"/>
      <c r="U45" s="32"/>
      <c r="V45" s="32"/>
      <c r="W45" s="32"/>
      <c r="X45" s="32"/>
      <c r="Y45" s="32"/>
      <c r="Z45" s="32"/>
      <c r="AA45" s="32"/>
      <c r="AC45" s="32">
        <f t="shared" si="0"/>
        <v>1</v>
      </c>
    </row>
    <row r="46" spans="1:29" x14ac:dyDescent="0.2">
      <c r="A46" s="31">
        <v>6</v>
      </c>
      <c r="B46" s="31">
        <v>115</v>
      </c>
      <c r="C46" s="32">
        <f>LEN('6'!B35)</f>
        <v>72</v>
      </c>
      <c r="D46" s="32"/>
      <c r="E46" s="32"/>
      <c r="F46" s="32"/>
      <c r="G46" s="32"/>
      <c r="H46" s="32"/>
      <c r="I46" s="32"/>
      <c r="J46" s="32"/>
      <c r="K46" s="32"/>
      <c r="L46" s="32"/>
      <c r="M46" s="32"/>
      <c r="N46" s="32"/>
      <c r="P46" s="32">
        <v>178</v>
      </c>
      <c r="Q46" s="32"/>
      <c r="R46" s="32"/>
      <c r="S46" s="32"/>
      <c r="T46" s="32"/>
      <c r="U46" s="32"/>
      <c r="V46" s="32"/>
      <c r="W46" s="32"/>
      <c r="X46" s="32"/>
      <c r="Y46" s="32"/>
      <c r="Z46" s="32"/>
      <c r="AA46" s="32"/>
      <c r="AC46" s="32">
        <f t="shared" si="0"/>
        <v>0</v>
      </c>
    </row>
    <row r="47" spans="1:29" x14ac:dyDescent="0.2">
      <c r="A47" s="31">
        <v>7</v>
      </c>
      <c r="B47" s="31">
        <v>69</v>
      </c>
      <c r="C47" s="32"/>
      <c r="D47" s="32"/>
      <c r="E47" s="32">
        <f>LEN('7'!I6)</f>
        <v>324</v>
      </c>
      <c r="F47" s="32"/>
      <c r="G47" s="32"/>
      <c r="H47" s="32"/>
      <c r="I47" s="32"/>
      <c r="J47" s="32"/>
      <c r="K47" s="32"/>
      <c r="L47" s="32"/>
      <c r="M47" s="32"/>
      <c r="N47" s="32"/>
      <c r="P47" s="32"/>
      <c r="Q47" s="32"/>
      <c r="R47" s="32">
        <v>91</v>
      </c>
      <c r="S47" s="32"/>
      <c r="T47" s="32"/>
      <c r="U47" s="32"/>
      <c r="V47" s="32"/>
      <c r="W47" s="32"/>
      <c r="X47" s="32"/>
      <c r="Y47" s="32"/>
      <c r="Z47" s="32"/>
      <c r="AA47" s="32"/>
      <c r="AC47" s="32">
        <f t="shared" si="0"/>
        <v>1</v>
      </c>
    </row>
    <row r="48" spans="1:29" x14ac:dyDescent="0.2">
      <c r="A48" s="31">
        <v>7</v>
      </c>
      <c r="B48" s="31">
        <v>116</v>
      </c>
      <c r="C48" s="32"/>
      <c r="D48" s="32"/>
      <c r="E48" s="32">
        <f>LEN('7'!I10)</f>
        <v>201</v>
      </c>
      <c r="F48" s="32"/>
      <c r="G48" s="32"/>
      <c r="H48" s="32"/>
      <c r="I48" s="32"/>
      <c r="J48" s="32"/>
      <c r="K48" s="32"/>
      <c r="L48" s="32"/>
      <c r="M48" s="32"/>
      <c r="N48" s="32"/>
      <c r="P48" s="32"/>
      <c r="Q48" s="32"/>
      <c r="R48" s="32">
        <v>91</v>
      </c>
      <c r="S48" s="32"/>
      <c r="T48" s="32"/>
      <c r="U48" s="32"/>
      <c r="V48" s="32"/>
      <c r="W48" s="32"/>
      <c r="X48" s="32"/>
      <c r="Y48" s="32"/>
      <c r="Z48" s="32"/>
      <c r="AA48" s="32"/>
      <c r="AC48" s="32">
        <f t="shared" si="0"/>
        <v>1</v>
      </c>
    </row>
    <row r="49" spans="1:29" x14ac:dyDescent="0.2">
      <c r="A49" s="31">
        <v>7</v>
      </c>
      <c r="B49" s="31">
        <v>117</v>
      </c>
      <c r="C49" s="32"/>
      <c r="D49" s="32"/>
      <c r="E49" s="32">
        <f>LEN('7'!I11)</f>
        <v>184</v>
      </c>
      <c r="F49" s="32"/>
      <c r="G49" s="32"/>
      <c r="H49" s="32"/>
      <c r="I49" s="32"/>
      <c r="J49" s="32"/>
      <c r="K49" s="32"/>
      <c r="L49" s="32"/>
      <c r="M49" s="32"/>
      <c r="N49" s="32"/>
      <c r="P49" s="32"/>
      <c r="Q49" s="32"/>
      <c r="R49" s="32">
        <v>91</v>
      </c>
      <c r="S49" s="32"/>
      <c r="T49" s="32"/>
      <c r="U49" s="32"/>
      <c r="V49" s="32"/>
      <c r="W49" s="32"/>
      <c r="X49" s="32"/>
      <c r="Y49" s="32"/>
      <c r="Z49" s="32"/>
      <c r="AA49" s="32"/>
      <c r="AC49" s="32">
        <f t="shared" si="0"/>
        <v>1</v>
      </c>
    </row>
    <row r="50" spans="1:29" x14ac:dyDescent="0.2">
      <c r="A50" s="31">
        <v>7</v>
      </c>
      <c r="B50" s="31">
        <v>118</v>
      </c>
      <c r="C50" s="32"/>
      <c r="D50" s="32"/>
      <c r="E50" s="32">
        <f>LEN('7'!G16)</f>
        <v>16</v>
      </c>
      <c r="F50" s="32"/>
      <c r="G50" s="32"/>
      <c r="H50" s="32"/>
      <c r="I50" s="32"/>
      <c r="J50" s="32"/>
      <c r="K50" s="32"/>
      <c r="L50" s="32"/>
      <c r="M50" s="32"/>
      <c r="N50" s="32"/>
      <c r="P50" s="32"/>
      <c r="Q50" s="32"/>
      <c r="R50" s="32">
        <v>12</v>
      </c>
      <c r="S50" s="32"/>
      <c r="T50" s="32"/>
      <c r="U50" s="32"/>
      <c r="V50" s="32"/>
      <c r="W50" s="32"/>
      <c r="X50" s="32"/>
      <c r="Y50" s="32"/>
      <c r="Z50" s="32"/>
      <c r="AA50" s="32"/>
      <c r="AC50" s="32">
        <f t="shared" si="0"/>
        <v>1</v>
      </c>
    </row>
    <row r="51" spans="1:29" x14ac:dyDescent="0.2">
      <c r="A51" s="31">
        <v>7</v>
      </c>
      <c r="B51" s="31">
        <v>119</v>
      </c>
      <c r="C51" s="32"/>
      <c r="D51" s="32"/>
      <c r="E51" s="32">
        <f>LEN('7'!G17)</f>
        <v>16</v>
      </c>
      <c r="F51" s="32"/>
      <c r="G51" s="32"/>
      <c r="H51" s="32"/>
      <c r="I51" s="32"/>
      <c r="J51" s="32"/>
      <c r="K51" s="32"/>
      <c r="L51" s="32"/>
      <c r="M51" s="32"/>
      <c r="N51" s="32"/>
      <c r="P51" s="32"/>
      <c r="Q51" s="32"/>
      <c r="R51" s="32">
        <v>12</v>
      </c>
      <c r="S51" s="32"/>
      <c r="T51" s="32"/>
      <c r="U51" s="32"/>
      <c r="V51" s="32"/>
      <c r="W51" s="32"/>
      <c r="X51" s="32"/>
      <c r="Y51" s="32"/>
      <c r="Z51" s="32"/>
      <c r="AA51" s="32"/>
      <c r="AC51" s="32">
        <f t="shared" si="0"/>
        <v>1</v>
      </c>
    </row>
    <row r="52" spans="1:29" x14ac:dyDescent="0.2">
      <c r="A52" s="31">
        <v>7</v>
      </c>
      <c r="B52" s="31">
        <v>120</v>
      </c>
      <c r="C52" s="32"/>
      <c r="D52" s="32"/>
      <c r="E52" s="32">
        <f>LEN('7'!G18)</f>
        <v>13</v>
      </c>
      <c r="F52" s="32"/>
      <c r="G52" s="32"/>
      <c r="H52" s="32"/>
      <c r="I52" s="32"/>
      <c r="J52" s="32"/>
      <c r="K52" s="32"/>
      <c r="L52" s="32"/>
      <c r="M52" s="32"/>
      <c r="N52" s="32"/>
      <c r="P52" s="32"/>
      <c r="Q52" s="32"/>
      <c r="R52" s="32">
        <v>12</v>
      </c>
      <c r="S52" s="32"/>
      <c r="T52" s="32"/>
      <c r="U52" s="32"/>
      <c r="V52" s="32"/>
      <c r="W52" s="32"/>
      <c r="X52" s="32"/>
      <c r="Y52" s="32"/>
      <c r="Z52" s="32"/>
      <c r="AA52" s="32"/>
      <c r="AC52" s="32">
        <f t="shared" si="0"/>
        <v>1</v>
      </c>
    </row>
    <row r="53" spans="1:29" x14ac:dyDescent="0.2">
      <c r="A53" s="31">
        <v>7</v>
      </c>
      <c r="B53" s="31">
        <v>121</v>
      </c>
      <c r="C53" s="32"/>
      <c r="D53" s="32"/>
      <c r="E53" s="32">
        <f>LEN('7'!G19)</f>
        <v>13</v>
      </c>
      <c r="F53" s="32"/>
      <c r="G53" s="32"/>
      <c r="H53" s="32"/>
      <c r="I53" s="32"/>
      <c r="J53" s="32"/>
      <c r="K53" s="32"/>
      <c r="L53" s="32"/>
      <c r="M53" s="32"/>
      <c r="N53" s="32"/>
      <c r="P53" s="32"/>
      <c r="Q53" s="32"/>
      <c r="R53" s="32">
        <v>12</v>
      </c>
      <c r="S53" s="32"/>
      <c r="T53" s="32"/>
      <c r="U53" s="32"/>
      <c r="V53" s="32"/>
      <c r="W53" s="32"/>
      <c r="X53" s="32"/>
      <c r="Y53" s="32"/>
      <c r="Z53" s="32"/>
      <c r="AA53" s="32"/>
      <c r="AC53" s="32">
        <f t="shared" si="0"/>
        <v>1</v>
      </c>
    </row>
    <row r="54" spans="1:29" x14ac:dyDescent="0.2">
      <c r="A54" s="31">
        <v>7</v>
      </c>
      <c r="B54" s="31">
        <v>122</v>
      </c>
      <c r="C54" s="32"/>
      <c r="D54" s="32"/>
      <c r="E54" s="32">
        <f>LEN('7'!G20)</f>
        <v>30</v>
      </c>
      <c r="F54" s="32"/>
      <c r="G54" s="32"/>
      <c r="H54" s="32"/>
      <c r="I54" s="32"/>
      <c r="J54" s="32"/>
      <c r="K54" s="32"/>
      <c r="L54" s="32"/>
      <c r="M54" s="32"/>
      <c r="N54" s="32"/>
      <c r="P54" s="32"/>
      <c r="Q54" s="32"/>
      <c r="R54" s="32">
        <v>12</v>
      </c>
      <c r="S54" s="32"/>
      <c r="T54" s="32"/>
      <c r="U54" s="32"/>
      <c r="V54" s="32"/>
      <c r="W54" s="32"/>
      <c r="X54" s="32"/>
      <c r="Y54" s="32"/>
      <c r="Z54" s="32"/>
      <c r="AA54" s="32"/>
      <c r="AC54" s="32">
        <f t="shared" si="0"/>
        <v>1</v>
      </c>
    </row>
    <row r="55" spans="1:29" x14ac:dyDescent="0.2">
      <c r="A55" s="31">
        <v>7</v>
      </c>
      <c r="B55" s="31">
        <v>123</v>
      </c>
      <c r="C55" s="32"/>
      <c r="D55" s="32"/>
      <c r="E55" s="32">
        <f>LEN('7'!G21)</f>
        <v>54</v>
      </c>
      <c r="F55" s="32"/>
      <c r="G55" s="32"/>
      <c r="H55" s="32"/>
      <c r="I55" s="32"/>
      <c r="J55" s="32"/>
      <c r="K55" s="32"/>
      <c r="L55" s="32"/>
      <c r="M55" s="32"/>
      <c r="N55" s="32"/>
      <c r="P55" s="32"/>
      <c r="Q55" s="32"/>
      <c r="R55" s="32">
        <v>12</v>
      </c>
      <c r="S55" s="32"/>
      <c r="T55" s="32"/>
      <c r="U55" s="32"/>
      <c r="V55" s="32"/>
      <c r="W55" s="32"/>
      <c r="X55" s="32"/>
      <c r="Y55" s="32"/>
      <c r="Z55" s="32"/>
      <c r="AA55" s="32"/>
      <c r="AC55" s="32">
        <f t="shared" si="0"/>
        <v>1</v>
      </c>
    </row>
    <row r="56" spans="1:29" x14ac:dyDescent="0.2">
      <c r="A56" s="31">
        <v>7</v>
      </c>
      <c r="B56" s="31">
        <v>124</v>
      </c>
      <c r="C56" s="32"/>
      <c r="D56" s="32"/>
      <c r="E56" s="32">
        <f>LEN('7'!G22)</f>
        <v>54</v>
      </c>
      <c r="F56" s="32"/>
      <c r="G56" s="32"/>
      <c r="H56" s="32"/>
      <c r="I56" s="32"/>
      <c r="J56" s="32"/>
      <c r="K56" s="32"/>
      <c r="L56" s="32"/>
      <c r="M56" s="32"/>
      <c r="N56" s="32"/>
      <c r="P56" s="32"/>
      <c r="Q56" s="32"/>
      <c r="R56" s="32">
        <v>12</v>
      </c>
      <c r="S56" s="32"/>
      <c r="T56" s="32"/>
      <c r="U56" s="32"/>
      <c r="V56" s="32"/>
      <c r="W56" s="32"/>
      <c r="X56" s="32"/>
      <c r="Y56" s="32"/>
      <c r="Z56" s="32"/>
      <c r="AA56" s="32"/>
      <c r="AC56" s="32">
        <f t="shared" si="0"/>
        <v>1</v>
      </c>
    </row>
    <row r="57" spans="1:29" x14ac:dyDescent="0.2">
      <c r="A57" s="31">
        <v>7</v>
      </c>
      <c r="B57" s="31">
        <v>70</v>
      </c>
      <c r="C57" s="32"/>
      <c r="D57" s="32"/>
      <c r="E57" s="32">
        <f>LEN('7'!I33)</f>
        <v>62</v>
      </c>
      <c r="F57" s="32"/>
      <c r="G57" s="32"/>
      <c r="H57" s="32"/>
      <c r="I57" s="32"/>
      <c r="J57" s="32"/>
      <c r="K57" s="32"/>
      <c r="L57" s="32"/>
      <c r="M57" s="32"/>
      <c r="N57" s="32"/>
      <c r="P57" s="32"/>
      <c r="Q57" s="32"/>
      <c r="R57" s="32">
        <v>91</v>
      </c>
      <c r="S57" s="32"/>
      <c r="T57" s="32"/>
      <c r="U57" s="32"/>
      <c r="V57" s="32"/>
      <c r="W57" s="32"/>
      <c r="X57" s="32"/>
      <c r="Y57" s="32"/>
      <c r="Z57" s="32"/>
      <c r="AA57" s="32"/>
      <c r="AC57" s="32">
        <f t="shared" si="0"/>
        <v>0</v>
      </c>
    </row>
    <row r="58" spans="1:29" x14ac:dyDescent="0.2">
      <c r="A58" s="31">
        <v>7</v>
      </c>
      <c r="B58" s="31">
        <v>127</v>
      </c>
      <c r="C58" s="32">
        <f>LEN('7'!B37)</f>
        <v>94</v>
      </c>
      <c r="D58" s="32">
        <f>LEN('7'!G37)</f>
        <v>0</v>
      </c>
      <c r="E58" s="32"/>
      <c r="F58" s="32"/>
      <c r="G58" s="32"/>
      <c r="H58" s="32"/>
      <c r="I58" s="32"/>
      <c r="J58" s="32"/>
      <c r="K58" s="32"/>
      <c r="L58" s="32"/>
      <c r="M58" s="32"/>
      <c r="N58" s="32"/>
      <c r="P58" s="32">
        <v>177</v>
      </c>
      <c r="Q58" s="32">
        <v>177</v>
      </c>
      <c r="R58" s="32"/>
      <c r="S58" s="32"/>
      <c r="T58" s="32"/>
      <c r="U58" s="32"/>
      <c r="V58" s="32"/>
      <c r="W58" s="32"/>
      <c r="X58" s="32"/>
      <c r="Y58" s="32"/>
      <c r="Z58" s="32"/>
      <c r="AA58" s="32"/>
      <c r="AC58" s="32">
        <f t="shared" si="0"/>
        <v>0</v>
      </c>
    </row>
    <row r="59" spans="1:29" x14ac:dyDescent="0.2">
      <c r="A59" s="31">
        <v>7</v>
      </c>
      <c r="B59" s="31">
        <v>128</v>
      </c>
      <c r="C59" s="32">
        <f>LEN('7'!B40)</f>
        <v>0</v>
      </c>
      <c r="D59" s="32">
        <f>LEN('7'!G40)</f>
        <v>0</v>
      </c>
      <c r="E59" s="32"/>
      <c r="F59" s="32"/>
      <c r="G59" s="32"/>
      <c r="H59" s="32"/>
      <c r="I59" s="32"/>
      <c r="J59" s="32"/>
      <c r="K59" s="32"/>
      <c r="L59" s="32"/>
      <c r="M59" s="32"/>
      <c r="N59" s="32"/>
      <c r="P59" s="32">
        <v>177</v>
      </c>
      <c r="Q59" s="32">
        <v>177</v>
      </c>
      <c r="R59" s="32"/>
      <c r="S59" s="32"/>
      <c r="T59" s="32"/>
      <c r="U59" s="32"/>
      <c r="V59" s="32"/>
      <c r="W59" s="32"/>
      <c r="X59" s="32"/>
      <c r="Y59" s="32"/>
      <c r="Z59" s="32"/>
      <c r="AA59" s="32"/>
      <c r="AC59" s="32">
        <f t="shared" si="0"/>
        <v>0</v>
      </c>
    </row>
    <row r="60" spans="1:29" x14ac:dyDescent="0.2">
      <c r="A60" s="31">
        <v>7</v>
      </c>
      <c r="B60" s="31">
        <v>71</v>
      </c>
      <c r="C60" s="32"/>
      <c r="D60" s="32"/>
      <c r="E60" s="32">
        <f>LEN('7'!I43)</f>
        <v>160</v>
      </c>
      <c r="F60" s="32"/>
      <c r="G60" s="32"/>
      <c r="H60" s="32"/>
      <c r="I60" s="32"/>
      <c r="J60" s="32"/>
      <c r="K60" s="32"/>
      <c r="L60" s="32"/>
      <c r="M60" s="32"/>
      <c r="N60" s="32"/>
      <c r="P60" s="32"/>
      <c r="Q60" s="32"/>
      <c r="R60" s="32">
        <v>91</v>
      </c>
      <c r="S60" s="32"/>
      <c r="T60" s="32"/>
      <c r="U60" s="32"/>
      <c r="V60" s="32"/>
      <c r="W60" s="32"/>
      <c r="X60" s="32"/>
      <c r="Y60" s="32"/>
      <c r="Z60" s="32"/>
      <c r="AA60" s="32"/>
      <c r="AC60" s="32">
        <f t="shared" si="0"/>
        <v>1</v>
      </c>
    </row>
    <row r="61" spans="1:29" x14ac:dyDescent="0.2">
      <c r="A61" s="31">
        <v>7</v>
      </c>
      <c r="B61" s="31">
        <v>72</v>
      </c>
      <c r="C61" s="32"/>
      <c r="D61" s="32"/>
      <c r="E61" s="32">
        <f>LEN('7'!I46)</f>
        <v>144</v>
      </c>
      <c r="F61" s="32"/>
      <c r="G61" s="32"/>
      <c r="H61" s="32"/>
      <c r="I61" s="32"/>
      <c r="J61" s="32"/>
      <c r="K61" s="32"/>
      <c r="L61" s="32"/>
      <c r="M61" s="32"/>
      <c r="N61" s="32"/>
      <c r="P61" s="32"/>
      <c r="Q61" s="32"/>
      <c r="R61" s="32">
        <v>91</v>
      </c>
      <c r="S61" s="32"/>
      <c r="T61" s="32"/>
      <c r="U61" s="32"/>
      <c r="V61" s="32"/>
      <c r="W61" s="32"/>
      <c r="X61" s="32"/>
      <c r="Y61" s="32"/>
      <c r="Z61" s="32"/>
      <c r="AA61" s="32"/>
      <c r="AC61" s="32">
        <f t="shared" si="0"/>
        <v>1</v>
      </c>
    </row>
    <row r="62" spans="1:29" x14ac:dyDescent="0.2">
      <c r="A62" s="31">
        <v>7</v>
      </c>
      <c r="B62" s="31">
        <v>73</v>
      </c>
      <c r="C62" s="32"/>
      <c r="D62" s="32"/>
      <c r="E62" s="32">
        <f>LEN('7'!I69)</f>
        <v>87</v>
      </c>
      <c r="F62" s="32"/>
      <c r="G62" s="32"/>
      <c r="H62" s="32"/>
      <c r="I62" s="32"/>
      <c r="J62" s="32"/>
      <c r="K62" s="32"/>
      <c r="L62" s="32"/>
      <c r="M62" s="32"/>
      <c r="N62" s="32"/>
      <c r="P62" s="32"/>
      <c r="Q62" s="32"/>
      <c r="R62" s="32">
        <v>91</v>
      </c>
      <c r="S62" s="32"/>
      <c r="T62" s="32"/>
      <c r="U62" s="32"/>
      <c r="V62" s="32"/>
      <c r="W62" s="32"/>
      <c r="X62" s="32"/>
      <c r="Y62" s="32"/>
      <c r="Z62" s="32"/>
      <c r="AA62" s="32"/>
      <c r="AC62" s="32">
        <f t="shared" si="0"/>
        <v>0</v>
      </c>
    </row>
    <row r="63" spans="1:29" x14ac:dyDescent="0.2">
      <c r="A63" s="31">
        <v>7</v>
      </c>
      <c r="B63" s="31">
        <v>139</v>
      </c>
      <c r="C63" s="32"/>
      <c r="D63" s="32"/>
      <c r="E63" s="32">
        <f>LEN('7'!I73)</f>
        <v>49</v>
      </c>
      <c r="F63" s="32"/>
      <c r="G63" s="32"/>
      <c r="H63" s="32"/>
      <c r="I63" s="32"/>
      <c r="J63" s="32"/>
      <c r="K63" s="32"/>
      <c r="L63" s="32"/>
      <c r="M63" s="32"/>
      <c r="N63" s="32"/>
      <c r="P63" s="32"/>
      <c r="Q63" s="32"/>
      <c r="R63" s="32">
        <v>91</v>
      </c>
      <c r="S63" s="32"/>
      <c r="T63" s="32"/>
      <c r="U63" s="32"/>
      <c r="V63" s="32"/>
      <c r="W63" s="32"/>
      <c r="X63" s="32"/>
      <c r="Y63" s="32"/>
      <c r="Z63" s="32"/>
      <c r="AA63" s="32"/>
      <c r="AC63" s="32">
        <f t="shared" si="0"/>
        <v>0</v>
      </c>
    </row>
    <row r="64" spans="1:29" x14ac:dyDescent="0.2">
      <c r="A64" s="31">
        <v>7</v>
      </c>
      <c r="B64" s="31">
        <v>140</v>
      </c>
      <c r="C64" s="32">
        <f>LEN('7'!B77)</f>
        <v>45</v>
      </c>
      <c r="D64" s="32"/>
      <c r="E64" s="32"/>
      <c r="F64" s="32"/>
      <c r="G64" s="32"/>
      <c r="H64" s="32"/>
      <c r="I64" s="32"/>
      <c r="J64" s="32"/>
      <c r="K64" s="32"/>
      <c r="L64" s="32"/>
      <c r="M64" s="32"/>
      <c r="N64" s="32"/>
      <c r="P64" s="32">
        <v>82</v>
      </c>
      <c r="Q64" s="32"/>
      <c r="R64" s="32"/>
      <c r="S64" s="32"/>
      <c r="T64" s="32"/>
      <c r="U64" s="32"/>
      <c r="V64" s="32"/>
      <c r="W64" s="32"/>
      <c r="X64" s="32"/>
      <c r="Y64" s="32"/>
      <c r="Z64" s="32"/>
      <c r="AA64" s="32"/>
      <c r="AC64" s="32">
        <f t="shared" si="0"/>
        <v>0</v>
      </c>
    </row>
    <row r="65" spans="1:29" x14ac:dyDescent="0.2">
      <c r="A65" s="31">
        <v>7</v>
      </c>
      <c r="B65" s="31">
        <v>74</v>
      </c>
      <c r="C65" s="32"/>
      <c r="D65" s="32"/>
      <c r="E65" s="32">
        <f>LEN('7'!I80)</f>
        <v>173</v>
      </c>
      <c r="F65" s="32"/>
      <c r="G65" s="32"/>
      <c r="H65" s="32"/>
      <c r="I65" s="32"/>
      <c r="J65" s="32"/>
      <c r="K65" s="32"/>
      <c r="L65" s="32"/>
      <c r="M65" s="32"/>
      <c r="N65" s="32"/>
      <c r="P65" s="32"/>
      <c r="Q65" s="32"/>
      <c r="R65" s="32">
        <v>91</v>
      </c>
      <c r="S65" s="32"/>
      <c r="T65" s="32"/>
      <c r="U65" s="32"/>
      <c r="V65" s="32"/>
      <c r="W65" s="32"/>
      <c r="X65" s="32"/>
      <c r="Y65" s="32"/>
      <c r="Z65" s="32"/>
      <c r="AA65" s="32"/>
      <c r="AC65" s="32">
        <f t="shared" si="0"/>
        <v>1</v>
      </c>
    </row>
    <row r="66" spans="1:29" x14ac:dyDescent="0.2">
      <c r="A66" s="31">
        <v>7</v>
      </c>
      <c r="B66" s="31">
        <v>141</v>
      </c>
      <c r="C66" s="32">
        <f>LEN('7'!B84)</f>
        <v>37</v>
      </c>
      <c r="D66" s="32"/>
      <c r="E66" s="32"/>
      <c r="F66" s="32"/>
      <c r="G66" s="32"/>
      <c r="H66" s="32"/>
      <c r="I66" s="32"/>
      <c r="J66" s="32"/>
      <c r="K66" s="32"/>
      <c r="L66" s="32"/>
      <c r="M66" s="32"/>
      <c r="N66" s="32"/>
      <c r="P66" s="32">
        <v>182</v>
      </c>
      <c r="Q66" s="32"/>
      <c r="R66" s="32"/>
      <c r="S66" s="32"/>
      <c r="T66" s="32"/>
      <c r="U66" s="32"/>
      <c r="V66" s="32"/>
      <c r="W66" s="32"/>
      <c r="X66" s="32"/>
      <c r="Y66" s="32"/>
      <c r="Z66" s="32"/>
      <c r="AA66" s="32"/>
      <c r="AC66" s="32">
        <f t="shared" si="0"/>
        <v>0</v>
      </c>
    </row>
    <row r="67" spans="1:29" x14ac:dyDescent="0.2">
      <c r="A67" s="31">
        <v>7</v>
      </c>
      <c r="B67" s="31">
        <v>142</v>
      </c>
      <c r="C67" s="32"/>
      <c r="D67" s="32"/>
      <c r="E67" s="32">
        <f>LEN('7'!I88)</f>
        <v>65</v>
      </c>
      <c r="F67" s="32"/>
      <c r="G67" s="32"/>
      <c r="H67" s="32"/>
      <c r="I67" s="32"/>
      <c r="J67" s="32"/>
      <c r="K67" s="32"/>
      <c r="L67" s="32"/>
      <c r="M67" s="32"/>
      <c r="N67" s="32"/>
      <c r="P67" s="32"/>
      <c r="Q67" s="32"/>
      <c r="R67" s="32">
        <v>91</v>
      </c>
      <c r="S67" s="32"/>
      <c r="T67" s="32"/>
      <c r="U67" s="32"/>
      <c r="V67" s="32"/>
      <c r="W67" s="32"/>
      <c r="X67" s="32"/>
      <c r="Y67" s="32"/>
      <c r="Z67" s="32"/>
      <c r="AA67" s="32"/>
      <c r="AC67" s="32">
        <f t="shared" si="0"/>
        <v>0</v>
      </c>
    </row>
    <row r="68" spans="1:29" x14ac:dyDescent="0.2">
      <c r="A68" s="31">
        <v>7</v>
      </c>
      <c r="B68" s="31">
        <v>149</v>
      </c>
      <c r="C68" s="32"/>
      <c r="D68" s="32"/>
      <c r="E68" s="32">
        <f>LEN('7'!I91)</f>
        <v>211</v>
      </c>
      <c r="F68" s="32"/>
      <c r="G68" s="32"/>
      <c r="H68" s="32"/>
      <c r="I68" s="32"/>
      <c r="J68" s="32"/>
      <c r="K68" s="32"/>
      <c r="L68" s="32"/>
      <c r="M68" s="32"/>
      <c r="N68" s="32"/>
      <c r="P68" s="32"/>
      <c r="Q68" s="32"/>
      <c r="R68" s="32">
        <v>91</v>
      </c>
      <c r="S68" s="32"/>
      <c r="T68" s="32"/>
      <c r="U68" s="32"/>
      <c r="V68" s="32"/>
      <c r="W68" s="32"/>
      <c r="X68" s="32"/>
      <c r="Y68" s="32"/>
      <c r="Z68" s="32"/>
      <c r="AA68" s="32"/>
      <c r="AC68" s="32">
        <f t="shared" si="0"/>
        <v>1</v>
      </c>
    </row>
    <row r="69" spans="1:29" x14ac:dyDescent="0.2">
      <c r="A69" s="31">
        <v>7</v>
      </c>
      <c r="B69" s="31">
        <v>143</v>
      </c>
      <c r="C69" s="32">
        <f>LEN('7'!B96)</f>
        <v>149</v>
      </c>
      <c r="D69" s="32"/>
      <c r="E69" s="32"/>
      <c r="F69" s="32"/>
      <c r="G69" s="32"/>
      <c r="H69" s="32"/>
      <c r="I69" s="32"/>
      <c r="J69" s="32"/>
      <c r="K69" s="32"/>
      <c r="L69" s="32"/>
      <c r="M69" s="32"/>
      <c r="N69" s="32"/>
      <c r="P69" s="32">
        <v>360</v>
      </c>
      <c r="Q69" s="32"/>
      <c r="R69" s="32"/>
      <c r="S69" s="32"/>
      <c r="T69" s="32"/>
      <c r="U69" s="32"/>
      <c r="V69" s="32"/>
      <c r="W69" s="32"/>
      <c r="X69" s="32"/>
      <c r="Y69" s="32"/>
      <c r="Z69" s="32"/>
      <c r="AA69" s="32"/>
      <c r="AC69" s="32">
        <f t="shared" si="0"/>
        <v>0</v>
      </c>
    </row>
    <row r="70" spans="1:29" x14ac:dyDescent="0.2">
      <c r="A70" s="31">
        <v>8</v>
      </c>
      <c r="B70" s="31">
        <v>75</v>
      </c>
      <c r="C70" s="32"/>
      <c r="D70" s="32"/>
      <c r="E70" s="32">
        <f>LEN('8'!I6)</f>
        <v>194</v>
      </c>
      <c r="F70" s="32"/>
      <c r="G70" s="32"/>
      <c r="H70" s="32"/>
      <c r="I70" s="32"/>
      <c r="J70" s="32"/>
      <c r="K70" s="32"/>
      <c r="L70" s="32"/>
      <c r="M70" s="32"/>
      <c r="N70" s="32"/>
      <c r="P70" s="32"/>
      <c r="Q70" s="32"/>
      <c r="R70" s="32">
        <v>91</v>
      </c>
      <c r="S70" s="32"/>
      <c r="T70" s="32"/>
      <c r="U70" s="32"/>
      <c r="V70" s="32"/>
      <c r="W70" s="32"/>
      <c r="X70" s="32"/>
      <c r="Y70" s="32"/>
      <c r="Z70" s="32"/>
      <c r="AA70" s="32"/>
      <c r="AC70" s="32">
        <f t="shared" si="0"/>
        <v>1</v>
      </c>
    </row>
    <row r="71" spans="1:29" x14ac:dyDescent="0.2">
      <c r="A71" s="31">
        <v>8</v>
      </c>
      <c r="B71" s="31">
        <v>76</v>
      </c>
      <c r="C71" s="32"/>
      <c r="D71" s="32"/>
      <c r="E71" s="32">
        <f>LEN('8'!I7)</f>
        <v>171</v>
      </c>
      <c r="F71" s="32"/>
      <c r="G71" s="32"/>
      <c r="H71" s="32"/>
      <c r="I71" s="32"/>
      <c r="J71" s="32"/>
      <c r="K71" s="32"/>
      <c r="L71" s="32"/>
      <c r="M71" s="32"/>
      <c r="N71" s="32"/>
      <c r="P71" s="32"/>
      <c r="Q71" s="32"/>
      <c r="R71" s="32">
        <v>91</v>
      </c>
      <c r="S71" s="32"/>
      <c r="T71" s="32"/>
      <c r="U71" s="32"/>
      <c r="V71" s="32"/>
      <c r="W71" s="32"/>
      <c r="X71" s="32"/>
      <c r="Y71" s="32"/>
      <c r="Z71" s="32"/>
      <c r="AA71" s="32"/>
      <c r="AC71" s="32">
        <f t="shared" si="0"/>
        <v>1</v>
      </c>
    </row>
    <row r="72" spans="1:29" x14ac:dyDescent="0.2">
      <c r="A72" s="31">
        <v>8</v>
      </c>
      <c r="B72" s="31">
        <v>144</v>
      </c>
      <c r="C72" s="32">
        <f>LEN('8'!B11)</f>
        <v>27</v>
      </c>
      <c r="D72" s="32"/>
      <c r="E72" s="32"/>
      <c r="F72" s="32"/>
      <c r="G72" s="32"/>
      <c r="H72" s="32"/>
      <c r="I72" s="32"/>
      <c r="J72" s="32"/>
      <c r="K72" s="32"/>
      <c r="L72" s="32"/>
      <c r="M72" s="32"/>
      <c r="N72" s="32"/>
      <c r="P72" s="32">
        <v>55</v>
      </c>
      <c r="Q72" s="32"/>
      <c r="R72" s="32"/>
      <c r="S72" s="32"/>
      <c r="T72" s="32"/>
      <c r="U72" s="32"/>
      <c r="V72" s="32"/>
      <c r="W72" s="32"/>
      <c r="X72" s="32"/>
      <c r="Y72" s="32"/>
      <c r="Z72" s="32"/>
      <c r="AA72" s="32"/>
      <c r="AC72" s="32">
        <f t="shared" si="0"/>
        <v>0</v>
      </c>
    </row>
    <row r="73" spans="1:29" x14ac:dyDescent="0.2">
      <c r="A73" s="31">
        <v>8</v>
      </c>
      <c r="B73" s="31">
        <v>145</v>
      </c>
      <c r="C73" s="32"/>
      <c r="D73" s="32"/>
      <c r="E73" s="32">
        <f>LEN('8'!I16)</f>
        <v>244</v>
      </c>
      <c r="F73" s="32"/>
      <c r="G73" s="32"/>
      <c r="H73" s="32"/>
      <c r="I73" s="32"/>
      <c r="J73" s="32"/>
      <c r="K73" s="32"/>
      <c r="L73" s="32"/>
      <c r="M73" s="32"/>
      <c r="N73" s="32"/>
      <c r="P73" s="32"/>
      <c r="Q73" s="32"/>
      <c r="R73" s="32">
        <v>91</v>
      </c>
      <c r="S73" s="32"/>
      <c r="T73" s="32"/>
      <c r="U73" s="32"/>
      <c r="V73" s="32"/>
      <c r="W73" s="32"/>
      <c r="X73" s="32"/>
      <c r="Y73" s="32"/>
      <c r="Z73" s="32"/>
      <c r="AA73" s="32"/>
      <c r="AC73" s="32">
        <f t="shared" si="0"/>
        <v>1</v>
      </c>
    </row>
    <row r="74" spans="1:29" x14ac:dyDescent="0.2">
      <c r="A74" s="31">
        <v>8</v>
      </c>
      <c r="B74" s="31">
        <v>146</v>
      </c>
      <c r="C74" s="32"/>
      <c r="D74" s="32"/>
      <c r="E74" s="32">
        <f>LEN('8'!I17)</f>
        <v>148</v>
      </c>
      <c r="F74" s="32"/>
      <c r="G74" s="32"/>
      <c r="H74" s="32"/>
      <c r="I74" s="32"/>
      <c r="J74" s="32"/>
      <c r="K74" s="32"/>
      <c r="L74" s="32"/>
      <c r="M74" s="32"/>
      <c r="N74" s="32"/>
      <c r="P74" s="32"/>
      <c r="Q74" s="32"/>
      <c r="R74" s="32">
        <v>91</v>
      </c>
      <c r="S74" s="32"/>
      <c r="T74" s="32"/>
      <c r="U74" s="32"/>
      <c r="V74" s="32"/>
      <c r="W74" s="32"/>
      <c r="X74" s="32"/>
      <c r="Y74" s="32"/>
      <c r="Z74" s="32"/>
      <c r="AA74" s="32"/>
      <c r="AC74" s="32">
        <f t="shared" si="0"/>
        <v>1</v>
      </c>
    </row>
    <row r="75" spans="1:29" x14ac:dyDescent="0.2">
      <c r="A75" s="31">
        <v>9</v>
      </c>
      <c r="B75" s="31">
        <v>68</v>
      </c>
      <c r="C75" s="32"/>
      <c r="D75" s="32"/>
      <c r="E75" s="32">
        <f>LEN('9'!I6)</f>
        <v>307</v>
      </c>
      <c r="F75" s="32"/>
      <c r="G75" s="32"/>
      <c r="H75" s="32"/>
      <c r="I75" s="32"/>
      <c r="J75" s="32"/>
      <c r="K75" s="32"/>
      <c r="L75" s="32"/>
      <c r="M75" s="32"/>
      <c r="N75" s="32"/>
      <c r="P75" s="32"/>
      <c r="Q75" s="32"/>
      <c r="R75" s="32">
        <v>91</v>
      </c>
      <c r="S75" s="32"/>
      <c r="T75" s="32"/>
      <c r="U75" s="32"/>
      <c r="V75" s="32"/>
      <c r="W75" s="32"/>
      <c r="X75" s="32"/>
      <c r="Y75" s="32"/>
      <c r="Z75" s="32"/>
      <c r="AA75" s="32"/>
      <c r="AC75" s="32">
        <f t="shared" si="0"/>
        <v>1</v>
      </c>
    </row>
    <row r="76" spans="1:29" x14ac:dyDescent="0.2">
      <c r="A76" s="31">
        <v>9</v>
      </c>
      <c r="B76" s="31">
        <v>147</v>
      </c>
      <c r="C76" s="32">
        <f>LEN('9'!B10)</f>
        <v>64</v>
      </c>
      <c r="D76" s="32">
        <f>LEN('9'!G10)</f>
        <v>69</v>
      </c>
      <c r="E76" s="32"/>
      <c r="F76" s="32"/>
      <c r="G76" s="32"/>
      <c r="H76" s="32"/>
      <c r="I76" s="32"/>
      <c r="J76" s="32"/>
      <c r="K76" s="32"/>
      <c r="L76" s="32"/>
      <c r="M76" s="32"/>
      <c r="N76" s="32"/>
      <c r="P76" s="32">
        <v>295</v>
      </c>
      <c r="Q76" s="32">
        <v>100</v>
      </c>
      <c r="R76" s="32"/>
      <c r="S76" s="32"/>
      <c r="T76" s="32"/>
      <c r="U76" s="32"/>
      <c r="V76" s="32"/>
      <c r="W76" s="32"/>
      <c r="X76" s="32"/>
      <c r="Y76" s="32"/>
      <c r="Z76" s="32"/>
      <c r="AA76" s="32"/>
      <c r="AC76" s="32">
        <f t="shared" si="0"/>
        <v>0</v>
      </c>
    </row>
    <row r="77" spans="1:29" x14ac:dyDescent="0.2">
      <c r="A77" s="31">
        <v>9</v>
      </c>
      <c r="B77" s="31">
        <v>69</v>
      </c>
      <c r="C77" s="32"/>
      <c r="D77" s="32"/>
      <c r="E77" s="32">
        <f>LEN('9'!I13)</f>
        <v>147</v>
      </c>
      <c r="F77" s="32"/>
      <c r="G77" s="32"/>
      <c r="H77" s="32"/>
      <c r="I77" s="32"/>
      <c r="J77" s="32"/>
      <c r="K77" s="32"/>
      <c r="L77" s="32"/>
      <c r="M77" s="32"/>
      <c r="N77" s="32"/>
      <c r="P77" s="32"/>
      <c r="Q77" s="32"/>
      <c r="R77" s="32">
        <v>91</v>
      </c>
      <c r="S77" s="32"/>
      <c r="T77" s="32"/>
      <c r="U77" s="32"/>
      <c r="V77" s="32"/>
      <c r="W77" s="32"/>
      <c r="X77" s="32"/>
      <c r="Y77" s="32"/>
      <c r="Z77" s="32"/>
      <c r="AA77" s="32"/>
      <c r="AC77" s="32">
        <f t="shared" si="0"/>
        <v>1</v>
      </c>
    </row>
    <row r="78" spans="1:29" x14ac:dyDescent="0.2">
      <c r="A78" s="31">
        <v>9</v>
      </c>
      <c r="B78" s="31">
        <v>148</v>
      </c>
      <c r="C78" s="32">
        <f>LEN('9'!B17)</f>
        <v>30</v>
      </c>
      <c r="D78" s="32">
        <f>LEN('9'!G17)</f>
        <v>68</v>
      </c>
      <c r="E78" s="32"/>
      <c r="F78" s="32"/>
      <c r="G78" s="32"/>
      <c r="H78" s="32"/>
      <c r="I78" s="32"/>
      <c r="J78" s="32"/>
      <c r="K78" s="32"/>
      <c r="L78" s="32"/>
      <c r="M78" s="32"/>
      <c r="N78" s="32"/>
      <c r="P78" s="32">
        <v>295</v>
      </c>
      <c r="Q78" s="32">
        <v>100</v>
      </c>
      <c r="R78" s="32"/>
      <c r="S78" s="32"/>
      <c r="T78" s="32"/>
      <c r="U78" s="32"/>
      <c r="V78" s="32"/>
      <c r="W78" s="32"/>
      <c r="X78" s="32"/>
      <c r="Y78" s="32"/>
      <c r="Z78" s="32"/>
      <c r="AA78" s="32"/>
      <c r="AC78" s="32">
        <f t="shared" si="0"/>
        <v>0</v>
      </c>
    </row>
  </sheetData>
  <autoFilter ref="A1:AC1379"/>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H7"/>
  <sheetViews>
    <sheetView workbookViewId="0">
      <selection activeCell="D4" sqref="D4"/>
    </sheetView>
  </sheetViews>
  <sheetFormatPr baseColWidth="10" defaultColWidth="11.42578125" defaultRowHeight="15" x14ac:dyDescent="0.25"/>
  <cols>
    <col min="1" max="1" width="2.7109375" customWidth="1"/>
    <col min="3" max="3" width="15.7109375" bestFit="1" customWidth="1"/>
    <col min="4" max="4" width="21" bestFit="1" customWidth="1"/>
    <col min="5" max="5" width="16.7109375" bestFit="1" customWidth="1"/>
    <col min="6" max="6" width="14.42578125" bestFit="1" customWidth="1"/>
    <col min="7" max="7" width="17.140625" customWidth="1"/>
    <col min="8" max="8" width="20.7109375" bestFit="1" customWidth="1"/>
  </cols>
  <sheetData>
    <row r="2" spans="1:8" x14ac:dyDescent="0.25">
      <c r="A2" s="4"/>
      <c r="B2" s="16" t="s">
        <v>319</v>
      </c>
      <c r="C2" s="16" t="s">
        <v>320</v>
      </c>
      <c r="D2" s="16" t="s">
        <v>321</v>
      </c>
      <c r="E2" s="16" t="s">
        <v>322</v>
      </c>
      <c r="F2" s="16" t="s">
        <v>323</v>
      </c>
      <c r="G2" s="16" t="s">
        <v>322</v>
      </c>
      <c r="H2" s="16" t="s">
        <v>324</v>
      </c>
    </row>
    <row r="3" spans="1:8" x14ac:dyDescent="0.25">
      <c r="A3" s="4"/>
      <c r="B3" s="4" t="s">
        <v>43</v>
      </c>
      <c r="C3" s="4">
        <v>0</v>
      </c>
      <c r="D3" s="4">
        <v>0</v>
      </c>
      <c r="E3" s="17">
        <v>0</v>
      </c>
      <c r="F3" s="18">
        <v>1</v>
      </c>
      <c r="G3" s="19">
        <v>0</v>
      </c>
      <c r="H3">
        <v>0</v>
      </c>
    </row>
    <row r="4" spans="1:8" x14ac:dyDescent="0.25">
      <c r="A4" s="4"/>
      <c r="B4" s="4" t="s">
        <v>325</v>
      </c>
      <c r="C4" s="4">
        <v>99999999999</v>
      </c>
      <c r="D4" s="4">
        <v>1000</v>
      </c>
      <c r="E4" s="17">
        <v>99999999999.999893</v>
      </c>
      <c r="F4" s="18">
        <v>73050</v>
      </c>
      <c r="G4" s="19">
        <v>99999999999.999893</v>
      </c>
      <c r="H4">
        <v>100</v>
      </c>
    </row>
    <row r="5" spans="1:8" x14ac:dyDescent="0.25">
      <c r="D5">
        <v>4000</v>
      </c>
      <c r="G5" s="5">
        <v>999.99</v>
      </c>
    </row>
    <row r="6" spans="1:8" x14ac:dyDescent="0.25">
      <c r="D6">
        <v>3</v>
      </c>
    </row>
    <row r="7" spans="1:8" x14ac:dyDescent="0.25">
      <c r="D7">
        <v>10</v>
      </c>
    </row>
  </sheetData>
  <sheetProtection algorithmName="SHA-512" hashValue="Nvyz7jv29ZD2jJ43Y3lIbM6CfyhNBOTuqq0JdYUxgeBK3JxT2duH/ns12apI/iTMUmg3Iuyt4psBTWNtX0I2PA==" saltValue="XqnOqk/Ok9yARkX/CDUJk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X29"/>
  <sheetViews>
    <sheetView topLeftCell="D34" zoomScale="150" zoomScaleNormal="110" zoomScaleSheetLayoutView="100" workbookViewId="0">
      <selection activeCell="U1" sqref="U1"/>
    </sheetView>
  </sheetViews>
  <sheetFormatPr baseColWidth="10" defaultColWidth="11.42578125" defaultRowHeight="15" x14ac:dyDescent="0.25"/>
  <cols>
    <col min="1" max="1" width="3" style="51" customWidth="1"/>
    <col min="2" max="2" width="3.42578125" style="51" customWidth="1"/>
    <col min="3" max="3" width="26.28515625" style="51" customWidth="1"/>
    <col min="4" max="4" width="6" style="51" customWidth="1"/>
    <col min="5" max="5" width="6.28515625" style="51" customWidth="1"/>
    <col min="6" max="6" width="7.140625" style="51" customWidth="1"/>
    <col min="7" max="8" width="5" style="51" customWidth="1"/>
    <col min="9" max="9" width="6.140625" style="51" customWidth="1"/>
    <col min="10" max="10" width="20.42578125" style="51" customWidth="1"/>
    <col min="11" max="12" width="11.42578125" style="51"/>
    <col min="13" max="13" width="50.42578125" style="51" customWidth="1"/>
    <col min="14" max="18" width="2" style="60" customWidth="1"/>
    <col min="19" max="19" width="9.140625" style="107" customWidth="1"/>
    <col min="20" max="21" width="11.42578125" style="28"/>
    <col min="22" max="22" width="11.42578125" style="33"/>
    <col min="23" max="24" width="11.42578125" style="28"/>
    <col min="25" max="16384" width="11.42578125" style="51"/>
  </cols>
  <sheetData>
    <row r="1" spans="1:24" x14ac:dyDescent="0.25">
      <c r="S1" s="107" t="s">
        <v>33</v>
      </c>
      <c r="U1" s="28">
        <v>0</v>
      </c>
    </row>
    <row r="2" spans="1:24"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7"/>
      <c r="T2" s="28"/>
      <c r="U2" s="28"/>
      <c r="V2" s="33"/>
      <c r="W2" s="28"/>
      <c r="X2" s="28"/>
    </row>
    <row r="3" spans="1:24" ht="18" customHeight="1" x14ac:dyDescent="0.25">
      <c r="B3" s="149" t="s">
        <v>34</v>
      </c>
      <c r="C3" s="149"/>
      <c r="D3" s="149"/>
      <c r="E3" s="149"/>
      <c r="F3" s="149"/>
      <c r="G3" s="149"/>
      <c r="H3" s="149"/>
      <c r="I3" s="149"/>
      <c r="J3" s="149"/>
      <c r="U3" s="28">
        <f>SUM(V:V)</f>
        <v>0</v>
      </c>
    </row>
    <row r="4" spans="1:24" x14ac:dyDescent="0.25">
      <c r="B4" s="63" t="s">
        <v>35</v>
      </c>
    </row>
    <row r="5" spans="1:24" ht="15.75" x14ac:dyDescent="0.25">
      <c r="B5" s="64"/>
      <c r="M5" s="57" t="s">
        <v>36</v>
      </c>
    </row>
    <row r="6" spans="1:24" x14ac:dyDescent="0.25">
      <c r="B6" s="65" t="s">
        <v>37</v>
      </c>
      <c r="G6" s="66" t="s">
        <v>38</v>
      </c>
      <c r="H6" s="66" t="s">
        <v>39</v>
      </c>
      <c r="I6" s="150" t="s">
        <v>40</v>
      </c>
      <c r="J6" s="151"/>
      <c r="L6" s="15" t="s">
        <v>41</v>
      </c>
    </row>
    <row r="7" spans="1:24" ht="48" customHeight="1" x14ac:dyDescent="0.25">
      <c r="B7" s="144" t="s">
        <v>42</v>
      </c>
      <c r="C7" s="144"/>
      <c r="D7" s="144"/>
      <c r="E7" s="144"/>
      <c r="F7" s="144"/>
      <c r="G7" s="58" t="s">
        <v>43</v>
      </c>
      <c r="H7" s="58"/>
      <c r="I7" s="152" t="s">
        <v>44</v>
      </c>
      <c r="J7" s="153"/>
      <c r="L7" s="14" t="str">
        <f>CONCATENATE("(",LEN(I7),")")</f>
        <v>(438)</v>
      </c>
      <c r="M7" s="52"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07">
        <v>54</v>
      </c>
      <c r="V7" s="28">
        <f>IF(OR(AND(G7="", H7&lt;&gt;"", I7&lt;&gt;""), AND(G7&lt;&gt;"", H7="")), 0, 1)</f>
        <v>0</v>
      </c>
    </row>
    <row r="8" spans="1:24" x14ac:dyDescent="0.25">
      <c r="B8" s="67"/>
    </row>
    <row r="9" spans="1:24" ht="48.75" customHeight="1" x14ac:dyDescent="0.25">
      <c r="B9" s="154" t="s">
        <v>45</v>
      </c>
      <c r="C9" s="154"/>
      <c r="D9" s="154"/>
      <c r="E9" s="154"/>
      <c r="F9" s="154"/>
      <c r="G9" s="154"/>
      <c r="H9" s="154"/>
      <c r="I9" s="154"/>
      <c r="J9" s="154"/>
    </row>
    <row r="10" spans="1:24" ht="25.5" customHeight="1" x14ac:dyDescent="0.25">
      <c r="B10" s="158" t="s">
        <v>46</v>
      </c>
      <c r="C10" s="158"/>
      <c r="D10" s="158" t="s">
        <v>47</v>
      </c>
      <c r="E10" s="158"/>
      <c r="F10" s="158"/>
      <c r="G10" s="158"/>
      <c r="H10" s="155" t="s">
        <v>48</v>
      </c>
      <c r="I10" s="156"/>
      <c r="J10" s="157"/>
    </row>
    <row r="11" spans="1:24" x14ac:dyDescent="0.25">
      <c r="B11" s="161" t="s">
        <v>49</v>
      </c>
      <c r="C11" s="162"/>
      <c r="D11" s="160">
        <v>43654</v>
      </c>
      <c r="E11" s="159"/>
      <c r="F11" s="159"/>
      <c r="G11" s="159"/>
      <c r="H11" s="159">
        <v>2019</v>
      </c>
      <c r="I11" s="159"/>
      <c r="J11" s="159"/>
      <c r="M11" s="62"/>
      <c r="S11" s="107">
        <v>79</v>
      </c>
    </row>
    <row r="12" spans="1:24" x14ac:dyDescent="0.25">
      <c r="B12" s="68"/>
      <c r="C12" s="69"/>
    </row>
    <row r="13" spans="1:24" x14ac:dyDescent="0.25">
      <c r="B13" s="163" t="s">
        <v>50</v>
      </c>
      <c r="C13" s="163"/>
      <c r="D13" s="163"/>
      <c r="E13" s="163"/>
      <c r="F13" s="163"/>
      <c r="G13" s="163"/>
      <c r="H13" s="163"/>
      <c r="I13" s="163"/>
      <c r="J13" s="163"/>
    </row>
    <row r="14" spans="1:24" x14ac:dyDescent="0.25">
      <c r="B14" s="70"/>
      <c r="G14" s="66" t="s">
        <v>38</v>
      </c>
      <c r="H14" s="66" t="s">
        <v>39</v>
      </c>
      <c r="I14" s="150" t="s">
        <v>40</v>
      </c>
      <c r="J14" s="151"/>
      <c r="L14" s="15" t="s">
        <v>41</v>
      </c>
    </row>
    <row r="15" spans="1:24" ht="30" customHeight="1" x14ac:dyDescent="0.25">
      <c r="B15" s="144" t="s">
        <v>51</v>
      </c>
      <c r="C15" s="144"/>
      <c r="D15" s="144"/>
      <c r="E15" s="144"/>
      <c r="F15" s="144"/>
      <c r="G15" s="58" t="s">
        <v>43</v>
      </c>
      <c r="H15" s="58"/>
      <c r="I15" s="152" t="s">
        <v>52</v>
      </c>
      <c r="J15" s="153"/>
      <c r="L15" s="14" t="str">
        <f>CONCATENATE("(",LEN(I15),")")</f>
        <v>(90)</v>
      </c>
      <c r="M15" s="52"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7">
        <v>80</v>
      </c>
      <c r="V15" s="108"/>
    </row>
    <row r="16" spans="1:24" ht="56.25" customHeight="1" x14ac:dyDescent="0.25">
      <c r="B16" s="144" t="s">
        <v>53</v>
      </c>
      <c r="C16" s="144"/>
      <c r="D16" s="144"/>
      <c r="E16" s="144"/>
      <c r="F16" s="144"/>
      <c r="G16" s="58" t="s">
        <v>43</v>
      </c>
      <c r="H16" s="58"/>
      <c r="I16" s="152" t="s">
        <v>54</v>
      </c>
      <c r="J16" s="153"/>
      <c r="L16" s="14" t="str">
        <f>CONCATENATE("(",LEN(I16),")")</f>
        <v>(338)</v>
      </c>
      <c r="M16" s="52"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07">
        <v>81</v>
      </c>
      <c r="V16" s="108"/>
    </row>
    <row r="17" spans="2:22" ht="53.25" customHeight="1" x14ac:dyDescent="0.25">
      <c r="B17" s="144" t="s">
        <v>55</v>
      </c>
      <c r="C17" s="144"/>
      <c r="D17" s="144"/>
      <c r="E17" s="144"/>
      <c r="F17" s="144"/>
      <c r="G17" s="58" t="s">
        <v>43</v>
      </c>
      <c r="H17" s="58"/>
      <c r="I17" s="152" t="s">
        <v>56</v>
      </c>
      <c r="J17" s="153"/>
      <c r="L17" s="14" t="str">
        <f>CONCATENATE("(",LEN(I17),")")</f>
        <v>(213)</v>
      </c>
      <c r="M17" s="52"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7">
        <v>82</v>
      </c>
      <c r="V17" s="108"/>
    </row>
    <row r="18" spans="2:22" ht="50.25" customHeight="1" x14ac:dyDescent="0.25">
      <c r="B18" s="148" t="s">
        <v>57</v>
      </c>
      <c r="C18" s="148"/>
      <c r="D18" s="148"/>
      <c r="E18" s="148"/>
      <c r="F18" s="148"/>
      <c r="G18" s="148"/>
      <c r="H18" s="148"/>
      <c r="I18" s="148"/>
      <c r="J18" s="148"/>
    </row>
    <row r="19" spans="2:22" x14ac:dyDescent="0.25">
      <c r="B19" s="71"/>
      <c r="C19" s="69"/>
    </row>
    <row r="20" spans="2:22" x14ac:dyDescent="0.25">
      <c r="B20" s="65" t="s">
        <v>58</v>
      </c>
      <c r="G20" s="66" t="s">
        <v>38</v>
      </c>
      <c r="H20" s="66" t="s">
        <v>39</v>
      </c>
      <c r="I20" s="150" t="s">
        <v>40</v>
      </c>
      <c r="J20" s="151"/>
      <c r="L20" s="15" t="s">
        <v>41</v>
      </c>
    </row>
    <row r="21" spans="2:22" ht="80.25" customHeight="1" x14ac:dyDescent="0.25">
      <c r="B21" s="144" t="s">
        <v>59</v>
      </c>
      <c r="C21" s="144"/>
      <c r="D21" s="144"/>
      <c r="E21" s="144"/>
      <c r="F21" s="144"/>
      <c r="G21" s="58" t="s">
        <v>43</v>
      </c>
      <c r="H21" s="58"/>
      <c r="I21" s="146" t="s">
        <v>328</v>
      </c>
      <c r="J21" s="147"/>
      <c r="L21" s="14" t="str">
        <f>CONCATENATE("(",LEN(I21),")")</f>
        <v>(227)</v>
      </c>
      <c r="M21" s="52"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07">
        <v>55</v>
      </c>
      <c r="V21" s="28">
        <f>IF(OR(AND(G21="", H21&lt;&gt;"", I21&lt;&gt;""), AND(G21&lt;&gt;"", H21="")), 0, 1)</f>
        <v>0</v>
      </c>
    </row>
    <row r="22" spans="2:22" ht="74.25" customHeight="1" x14ac:dyDescent="0.25">
      <c r="B22" s="148" t="s">
        <v>60</v>
      </c>
      <c r="C22" s="148"/>
      <c r="D22" s="148"/>
      <c r="E22" s="148"/>
      <c r="F22" s="148"/>
      <c r="G22" s="148"/>
      <c r="H22" s="148"/>
      <c r="I22" s="148"/>
      <c r="J22" s="148"/>
    </row>
    <row r="23" spans="2:22" ht="66" customHeight="1" x14ac:dyDescent="0.25">
      <c r="B23" s="145" t="s">
        <v>61</v>
      </c>
      <c r="C23" s="145"/>
      <c r="D23" s="145"/>
      <c r="E23" s="145"/>
      <c r="F23" s="145"/>
      <c r="G23" s="145"/>
      <c r="H23" s="145"/>
      <c r="I23" s="145"/>
      <c r="J23" s="145"/>
    </row>
    <row r="24" spans="2:22" ht="47.25" customHeight="1" x14ac:dyDescent="0.25">
      <c r="B24" s="158" t="s">
        <v>62</v>
      </c>
      <c r="C24" s="158"/>
      <c r="D24" s="158"/>
      <c r="E24" s="158"/>
      <c r="F24" s="158"/>
      <c r="G24" s="158" t="s">
        <v>63</v>
      </c>
      <c r="H24" s="158"/>
      <c r="I24" s="158"/>
      <c r="J24" s="158"/>
    </row>
    <row r="25" spans="2:22" ht="50.1" customHeight="1" x14ac:dyDescent="0.25">
      <c r="B25" s="164" t="s">
        <v>64</v>
      </c>
      <c r="C25" s="164"/>
      <c r="D25" s="164"/>
      <c r="E25" s="164"/>
      <c r="F25" s="164"/>
      <c r="G25" s="164" t="s">
        <v>65</v>
      </c>
      <c r="H25" s="164"/>
      <c r="I25" s="164"/>
      <c r="J25" s="164"/>
      <c r="M25" s="62"/>
      <c r="S25" s="107">
        <v>83</v>
      </c>
    </row>
    <row r="26" spans="2:22" x14ac:dyDescent="0.25">
      <c r="B26" s="72"/>
      <c r="C26" s="72"/>
      <c r="D26" s="72"/>
      <c r="E26" s="72"/>
      <c r="F26" s="72"/>
    </row>
    <row r="27" spans="2:22" ht="57" customHeight="1" x14ac:dyDescent="0.25">
      <c r="B27" s="168" t="s">
        <v>66</v>
      </c>
      <c r="C27" s="168"/>
      <c r="D27" s="168"/>
      <c r="E27" s="168"/>
      <c r="F27" s="168"/>
      <c r="G27" s="168"/>
      <c r="H27" s="168"/>
      <c r="I27" s="168"/>
      <c r="J27" s="168"/>
    </row>
    <row r="28" spans="2:22" ht="49.5" customHeight="1" x14ac:dyDescent="0.25">
      <c r="B28" s="158" t="s">
        <v>62</v>
      </c>
      <c r="C28" s="158"/>
      <c r="D28" s="158"/>
      <c r="E28" s="158"/>
      <c r="F28" s="158"/>
      <c r="G28" s="158" t="s">
        <v>63</v>
      </c>
      <c r="H28" s="158"/>
      <c r="I28" s="158"/>
      <c r="J28" s="158"/>
    </row>
    <row r="29" spans="2:22" ht="50.1" customHeight="1" x14ac:dyDescent="0.25">
      <c r="B29" s="165" t="s">
        <v>67</v>
      </c>
      <c r="C29" s="166"/>
      <c r="D29" s="166"/>
      <c r="E29" s="166"/>
      <c r="F29" s="167"/>
      <c r="G29" s="164" t="s">
        <v>68</v>
      </c>
      <c r="H29" s="164"/>
      <c r="I29" s="164"/>
      <c r="J29" s="164"/>
      <c r="S29" s="107">
        <v>84</v>
      </c>
    </row>
  </sheetData>
  <sheetProtection algorithmName="SHA-512" hashValue="xS68beSm4smaOSK7mXcO7o8k2Nk05W5lmgBPe8SncxiRXMT6PXHW0ztSZnH0ejXtY1dfI+CyVlYtIS2PMsMU8w==" saltValue="hX3GzfCPHd/s7BAydj26fg==" spinCount="100000" sheet="1" objects="1" scenarios="1" formatCells="0"/>
  <mergeCells count="34">
    <mergeCell ref="G24:J24"/>
    <mergeCell ref="G25:J25"/>
    <mergeCell ref="G28:J28"/>
    <mergeCell ref="G29:J29"/>
    <mergeCell ref="B28:F28"/>
    <mergeCell ref="B25:F25"/>
    <mergeCell ref="B29:F29"/>
    <mergeCell ref="B27:J27"/>
    <mergeCell ref="H10:J10"/>
    <mergeCell ref="D10:G10"/>
    <mergeCell ref="B10:C10"/>
    <mergeCell ref="B24:F24"/>
    <mergeCell ref="H11:J11"/>
    <mergeCell ref="D11:G11"/>
    <mergeCell ref="B11:C11"/>
    <mergeCell ref="B13:J13"/>
    <mergeCell ref="B18:J18"/>
    <mergeCell ref="I14:J14"/>
    <mergeCell ref="B15:F15"/>
    <mergeCell ref="B16:F16"/>
    <mergeCell ref="I15:J15"/>
    <mergeCell ref="I16:J16"/>
    <mergeCell ref="I17:J17"/>
    <mergeCell ref="I20:J20"/>
    <mergeCell ref="B3:J3"/>
    <mergeCell ref="I6:J6"/>
    <mergeCell ref="I7:J7"/>
    <mergeCell ref="B7:F7"/>
    <mergeCell ref="B9:J9"/>
    <mergeCell ref="B21:F21"/>
    <mergeCell ref="B23:J23"/>
    <mergeCell ref="I21:J21"/>
    <mergeCell ref="B22:J22"/>
    <mergeCell ref="B17:F17"/>
  </mergeCells>
  <dataValidations count="5">
    <dataValidation type="custom" allowBlank="1" showInputMessage="1" showErrorMessage="1" error="Valor NO válido" prompt="Ingrese &quot;X&quot;" sqref="G7:H7 G15:H17 G21:H21">
      <formula1>COUNTIF(Respuesta_SINO,TRIM(CELL("contents")))=1</formula1>
    </dataValidation>
    <dataValidation type="whole" allowBlank="1" showInputMessage="1" showErrorMessage="1" error="Valor NO Válido." prompt="Ingrese Número" sqref="H11:J11">
      <formula1>Entero_Minimo</formula1>
      <formula2>Entero_Maximo</formula2>
    </dataValidation>
    <dataValidation type="date" allowBlank="1" showInputMessage="1" showErrorMessage="1" error="Fecha No Valida" prompt="(dd/mm/yyyy)" sqref="D11:G11">
      <formula1>Fecha_Minimo</formula1>
      <formula2>Fecha_Maximo</formula2>
    </dataValidation>
    <dataValidation type="textLength" allowBlank="1" showErrorMessage="1" error="Cantidad de caracteres NO valido." sqref="I7:J7 I15:J17 I21:J21">
      <formula1>Explicacion_LongMinimo</formula1>
      <formula2>Explicacion_LongMaximo2</formula2>
    </dataValidation>
    <dataValidation type="textLength" allowBlank="1" showErrorMessage="1" error="Cantidad de caracteres NO válido." sqref="B11:C11 B25:K25 B29:J29">
      <formula1>Explicacion_LongMinimo</formula1>
      <formula2>Explicacion_LongMaximo</formula2>
    </dataValidation>
  </dataValidations>
  <hyperlinks>
    <hyperlink ref="M5" location="Principal!A1" display="Ir al Princimal"/>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Y34"/>
  <sheetViews>
    <sheetView topLeftCell="A26" zoomScale="139" zoomScaleNormal="100" zoomScaleSheetLayoutView="100" workbookViewId="0">
      <selection activeCell="F29" sqref="F29:G29"/>
    </sheetView>
  </sheetViews>
  <sheetFormatPr baseColWidth="10" defaultColWidth="11.42578125" defaultRowHeight="15" x14ac:dyDescent="0.25"/>
  <cols>
    <col min="1" max="1" width="3" style="51" customWidth="1"/>
    <col min="2" max="2" width="3.42578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60" customWidth="1"/>
    <col min="19" max="19" width="9.140625" style="107" customWidth="1"/>
    <col min="20" max="23" width="11.42578125" style="28"/>
    <col min="24" max="24" width="11.42578125" style="59"/>
    <col min="25" max="25" width="12.7109375" style="60" bestFit="1" customWidth="1"/>
    <col min="26" max="16384" width="11.42578125" style="51"/>
  </cols>
  <sheetData>
    <row r="1" spans="1:24" x14ac:dyDescent="0.25">
      <c r="S1" s="107" t="s">
        <v>33</v>
      </c>
      <c r="U1" s="28">
        <v>0</v>
      </c>
    </row>
    <row r="2" spans="1:24"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7"/>
      <c r="T2" s="28"/>
      <c r="U2" s="28"/>
      <c r="V2" s="28"/>
      <c r="W2" s="28"/>
      <c r="X2" s="59"/>
    </row>
    <row r="3" spans="1:24" x14ac:dyDescent="0.25">
      <c r="B3" s="63" t="s">
        <v>69</v>
      </c>
      <c r="U3" s="28">
        <f>SUM(V:V)</f>
        <v>0</v>
      </c>
    </row>
    <row r="4" spans="1:24" ht="15.75" x14ac:dyDescent="0.25">
      <c r="B4" s="64"/>
      <c r="M4" s="57" t="s">
        <v>36</v>
      </c>
    </row>
    <row r="5" spans="1:24" x14ac:dyDescent="0.25">
      <c r="B5" s="65" t="s">
        <v>70</v>
      </c>
      <c r="G5" s="73" t="s">
        <v>38</v>
      </c>
      <c r="H5" s="73" t="s">
        <v>39</v>
      </c>
      <c r="I5" s="169" t="s">
        <v>40</v>
      </c>
      <c r="J5" s="170"/>
      <c r="L5" s="15" t="s">
        <v>41</v>
      </c>
    </row>
    <row r="6" spans="1:24" ht="26.25" customHeight="1" x14ac:dyDescent="0.25">
      <c r="B6" s="171" t="s">
        <v>71</v>
      </c>
      <c r="C6" s="171"/>
      <c r="D6" s="171"/>
      <c r="E6" s="171"/>
      <c r="F6" s="171"/>
      <c r="G6" s="117"/>
      <c r="H6" s="117" t="s">
        <v>43</v>
      </c>
      <c r="I6" s="172" t="s">
        <v>72</v>
      </c>
      <c r="J6" s="173"/>
      <c r="L6" s="14" t="str">
        <f>CONCATENATE("(",LEN(I6),")")</f>
        <v>(229)</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7">
        <v>56</v>
      </c>
      <c r="V6" s="28">
        <f>IF(OR(AND(G6="", H6&lt;&gt;"", I6&lt;&gt;""), AND(G6&lt;&gt;"", H6="")), 0, 1)</f>
        <v>0</v>
      </c>
    </row>
    <row r="7" spans="1:24" ht="36.75" customHeight="1" x14ac:dyDescent="0.25">
      <c r="B7" s="148" t="s">
        <v>73</v>
      </c>
      <c r="C7" s="148"/>
      <c r="D7" s="148"/>
      <c r="E7" s="148"/>
      <c r="F7" s="148"/>
      <c r="G7" s="148"/>
      <c r="H7" s="148"/>
      <c r="I7" s="148"/>
      <c r="J7" s="148"/>
    </row>
    <row r="8" spans="1:24" ht="35.25" customHeight="1" x14ac:dyDescent="0.25">
      <c r="B8" s="174" t="s">
        <v>74</v>
      </c>
      <c r="C8" s="174"/>
      <c r="D8" s="174"/>
      <c r="E8" s="174"/>
      <c r="F8" s="174"/>
      <c r="G8" s="174"/>
      <c r="H8" s="174"/>
      <c r="I8" s="174"/>
      <c r="J8" s="174"/>
    </row>
    <row r="9" spans="1:24" x14ac:dyDescent="0.25">
      <c r="B9" s="158" t="s">
        <v>46</v>
      </c>
      <c r="C9" s="158"/>
      <c r="D9" s="158"/>
      <c r="E9" s="158"/>
      <c r="F9" s="158"/>
      <c r="G9" s="158" t="s">
        <v>75</v>
      </c>
      <c r="H9" s="158"/>
      <c r="I9" s="158"/>
      <c r="J9" s="158"/>
    </row>
    <row r="10" spans="1:24" ht="71.25" customHeight="1" x14ac:dyDescent="0.25">
      <c r="B10" s="175" t="s">
        <v>76</v>
      </c>
      <c r="C10" s="175"/>
      <c r="D10" s="175"/>
      <c r="E10" s="175"/>
      <c r="F10" s="175"/>
      <c r="G10" s="181"/>
      <c r="H10" s="181"/>
      <c r="I10" s="181"/>
      <c r="J10" s="181"/>
      <c r="M10" s="52"/>
      <c r="S10" s="107">
        <v>85</v>
      </c>
    </row>
    <row r="11" spans="1:24" ht="75" customHeight="1" x14ac:dyDescent="0.25">
      <c r="B11" s="175" t="s">
        <v>77</v>
      </c>
      <c r="C11" s="175"/>
      <c r="D11" s="175"/>
      <c r="E11" s="175"/>
      <c r="F11" s="175"/>
      <c r="G11" s="164"/>
      <c r="H11" s="164"/>
      <c r="I11" s="164"/>
      <c r="J11" s="164"/>
      <c r="M11" s="52"/>
      <c r="S11" s="107">
        <v>86</v>
      </c>
    </row>
    <row r="12" spans="1:24" x14ac:dyDescent="0.25">
      <c r="B12" s="182" t="s">
        <v>78</v>
      </c>
      <c r="C12" s="182"/>
      <c r="D12" s="182"/>
      <c r="E12" s="182"/>
      <c r="F12" s="182"/>
      <c r="G12" s="182"/>
      <c r="H12" s="182"/>
      <c r="I12" s="182"/>
      <c r="J12" s="182"/>
    </row>
    <row r="13" spans="1:24" x14ac:dyDescent="0.25">
      <c r="B13" s="75"/>
      <c r="C13" s="75"/>
      <c r="D13" s="75"/>
      <c r="E13" s="75"/>
      <c r="F13" s="75"/>
      <c r="G13" s="75"/>
      <c r="H13" s="75"/>
      <c r="I13" s="75"/>
      <c r="J13" s="75"/>
    </row>
    <row r="14" spans="1:24" ht="35.25" customHeight="1" x14ac:dyDescent="0.25">
      <c r="B14" s="168" t="s">
        <v>79</v>
      </c>
      <c r="C14" s="168"/>
      <c r="D14" s="168"/>
      <c r="E14" s="168"/>
      <c r="F14" s="168"/>
      <c r="G14" s="168"/>
      <c r="H14" s="168"/>
      <c r="I14" s="168"/>
      <c r="J14" s="168"/>
    </row>
    <row r="15" spans="1:24" x14ac:dyDescent="0.25">
      <c r="B15" s="76"/>
      <c r="C15" s="76"/>
      <c r="D15" s="180" t="s">
        <v>80</v>
      </c>
      <c r="E15" s="180"/>
      <c r="F15" s="180"/>
      <c r="G15" s="180"/>
      <c r="H15" s="180"/>
      <c r="I15" s="180"/>
      <c r="J15" s="180"/>
      <c r="M15" s="101"/>
      <c r="N15" s="103"/>
      <c r="O15" s="103"/>
      <c r="P15" s="103"/>
      <c r="Q15" s="103"/>
      <c r="R15" s="103"/>
      <c r="S15" s="109"/>
      <c r="T15" s="33"/>
      <c r="U15" s="33"/>
      <c r="V15" s="33"/>
      <c r="W15" s="33"/>
      <c r="X15" s="105"/>
    </row>
    <row r="16" spans="1:24" ht="15" customHeight="1" x14ac:dyDescent="0.25">
      <c r="B16" s="190" t="s">
        <v>81</v>
      </c>
      <c r="C16" s="190"/>
      <c r="D16" s="180" t="s">
        <v>82</v>
      </c>
      <c r="E16" s="180"/>
      <c r="F16" s="180" t="s">
        <v>83</v>
      </c>
      <c r="G16" s="180"/>
      <c r="H16" s="180"/>
      <c r="I16" s="180" t="s">
        <v>84</v>
      </c>
      <c r="J16" s="180"/>
      <c r="M16" s="101"/>
      <c r="N16" s="103"/>
      <c r="O16" s="103"/>
      <c r="P16" s="103"/>
      <c r="Q16" s="103"/>
      <c r="R16" s="103"/>
      <c r="S16" s="109"/>
      <c r="T16" s="33"/>
      <c r="U16" s="33"/>
      <c r="V16" s="33"/>
      <c r="W16" s="33"/>
      <c r="X16" s="105"/>
    </row>
    <row r="17" spans="2:24" x14ac:dyDescent="0.25">
      <c r="B17" s="191"/>
      <c r="C17" s="192"/>
      <c r="D17" s="188"/>
      <c r="E17" s="189"/>
      <c r="F17" s="188"/>
      <c r="G17" s="189"/>
      <c r="H17" s="189"/>
      <c r="I17" s="178"/>
      <c r="J17" s="179"/>
      <c r="L17" s="14"/>
      <c r="M17" s="104"/>
      <c r="N17" s="103"/>
      <c r="O17" s="103"/>
      <c r="P17" s="103"/>
      <c r="Q17" s="103"/>
      <c r="R17" s="103"/>
      <c r="S17" s="109">
        <v>87</v>
      </c>
      <c r="T17" s="33"/>
      <c r="U17" s="33"/>
      <c r="V17" s="110"/>
      <c r="W17" s="110"/>
      <c r="X17" s="105"/>
    </row>
    <row r="18" spans="2:24" x14ac:dyDescent="0.25">
      <c r="B18" s="191"/>
      <c r="C18" s="192"/>
      <c r="D18" s="188"/>
      <c r="E18" s="189"/>
      <c r="F18" s="188"/>
      <c r="G18" s="189"/>
      <c r="H18" s="189"/>
      <c r="I18" s="178"/>
      <c r="J18" s="179"/>
      <c r="L18" s="14"/>
      <c r="M18" s="104"/>
      <c r="N18" s="103"/>
      <c r="O18" s="103"/>
      <c r="P18" s="103"/>
      <c r="Q18" s="103"/>
      <c r="R18" s="103"/>
      <c r="S18" s="109">
        <v>88</v>
      </c>
      <c r="T18" s="33"/>
      <c r="U18" s="33"/>
      <c r="V18" s="110"/>
      <c r="W18" s="110"/>
      <c r="X18" s="105"/>
    </row>
    <row r="19" spans="2:24" x14ac:dyDescent="0.25">
      <c r="B19" s="191"/>
      <c r="C19" s="192"/>
      <c r="D19" s="188"/>
      <c r="E19" s="189"/>
      <c r="F19" s="188"/>
      <c r="G19" s="189"/>
      <c r="H19" s="189"/>
      <c r="I19" s="178"/>
      <c r="J19" s="179"/>
      <c r="L19" s="14"/>
      <c r="M19" s="104"/>
      <c r="N19" s="103"/>
      <c r="O19" s="103"/>
      <c r="P19" s="103"/>
      <c r="Q19" s="103"/>
      <c r="R19" s="103"/>
      <c r="S19" s="109">
        <v>89</v>
      </c>
      <c r="T19" s="33"/>
      <c r="U19" s="33"/>
      <c r="V19" s="110"/>
      <c r="W19" s="110"/>
      <c r="X19" s="105"/>
    </row>
    <row r="20" spans="2:24" ht="24.75" customHeight="1" x14ac:dyDescent="0.25">
      <c r="B20" s="148" t="s">
        <v>85</v>
      </c>
      <c r="C20" s="148"/>
      <c r="D20" s="148"/>
      <c r="E20" s="148"/>
      <c r="F20" s="148"/>
      <c r="G20" s="148"/>
      <c r="H20" s="148"/>
      <c r="I20" s="148"/>
      <c r="J20" s="148"/>
    </row>
    <row r="21" spans="2:24" ht="35.25" customHeight="1" x14ac:dyDescent="0.25">
      <c r="B21" s="148" t="s">
        <v>86</v>
      </c>
      <c r="C21" s="148"/>
      <c r="D21" s="148"/>
      <c r="E21" s="148"/>
      <c r="F21" s="148"/>
      <c r="G21" s="148"/>
      <c r="H21" s="148"/>
      <c r="I21" s="148"/>
      <c r="J21" s="148"/>
    </row>
    <row r="22" spans="2:24" ht="35.25" customHeight="1" x14ac:dyDescent="0.25">
      <c r="B22" s="148" t="s">
        <v>87</v>
      </c>
      <c r="C22" s="148"/>
      <c r="D22" s="148"/>
      <c r="E22" s="148"/>
      <c r="F22" s="148"/>
      <c r="G22" s="148"/>
      <c r="H22" s="148"/>
      <c r="I22" s="148"/>
      <c r="J22" s="148"/>
    </row>
    <row r="23" spans="2:24" x14ac:dyDescent="0.25">
      <c r="B23" s="71"/>
      <c r="C23" s="69"/>
    </row>
    <row r="24" spans="2:24" x14ac:dyDescent="0.25">
      <c r="B24" s="65" t="s">
        <v>88</v>
      </c>
      <c r="G24" s="66" t="s">
        <v>38</v>
      </c>
      <c r="H24" s="66" t="s">
        <v>39</v>
      </c>
      <c r="I24" s="150" t="s">
        <v>40</v>
      </c>
      <c r="J24" s="151"/>
      <c r="L24" s="15" t="s">
        <v>41</v>
      </c>
    </row>
    <row r="25" spans="2:24" ht="80.25" customHeight="1" x14ac:dyDescent="0.25">
      <c r="B25" s="144" t="s">
        <v>89</v>
      </c>
      <c r="C25" s="144"/>
      <c r="D25" s="144"/>
      <c r="E25" s="144"/>
      <c r="F25" s="144"/>
      <c r="G25" s="58" t="s">
        <v>43</v>
      </c>
      <c r="H25" s="58"/>
      <c r="I25" s="176" t="s">
        <v>90</v>
      </c>
      <c r="J25" s="177"/>
      <c r="L25" s="14" t="str">
        <f>CONCATENATE("(",LEN(I25),")")</f>
        <v>(320)</v>
      </c>
      <c r="M25" s="52"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7">
        <v>57</v>
      </c>
      <c r="V25" s="28">
        <f>IF(OR(AND(G25="", H25&lt;&gt;"", I25&lt;&gt;""), AND(G25&lt;&gt;"", H25="")), 0, 1)</f>
        <v>0</v>
      </c>
    </row>
    <row r="26" spans="2:24" ht="15" customHeight="1" x14ac:dyDescent="0.25">
      <c r="B26" s="77"/>
      <c r="C26" s="77"/>
      <c r="D26" s="77"/>
      <c r="E26" s="77"/>
      <c r="F26" s="77"/>
      <c r="G26" s="78"/>
      <c r="H26" s="78"/>
      <c r="I26" s="79"/>
      <c r="J26" s="79"/>
    </row>
    <row r="27" spans="2:24" ht="74.25" customHeight="1" x14ac:dyDescent="0.25">
      <c r="B27" s="145" t="s">
        <v>91</v>
      </c>
      <c r="C27" s="145"/>
      <c r="D27" s="145"/>
      <c r="E27" s="145"/>
      <c r="F27" s="145"/>
      <c r="G27" s="145"/>
      <c r="H27" s="145"/>
      <c r="I27" s="145"/>
      <c r="J27" s="145"/>
    </row>
    <row r="28" spans="2:24" ht="25.5" customHeight="1" x14ac:dyDescent="0.25">
      <c r="B28" s="158" t="s">
        <v>46</v>
      </c>
      <c r="C28" s="158"/>
      <c r="D28" s="158"/>
      <c r="E28" s="158"/>
      <c r="F28" s="158" t="s">
        <v>47</v>
      </c>
      <c r="G28" s="158"/>
      <c r="H28" s="158" t="s">
        <v>48</v>
      </c>
      <c r="I28" s="158"/>
      <c r="J28" s="158"/>
    </row>
    <row r="29" spans="2:24" ht="24.95" customHeight="1" x14ac:dyDescent="0.25">
      <c r="B29" s="185" t="s">
        <v>92</v>
      </c>
      <c r="C29" s="186"/>
      <c r="D29" s="186"/>
      <c r="E29" s="187"/>
      <c r="F29" s="183">
        <v>35408</v>
      </c>
      <c r="G29" s="184"/>
      <c r="H29" s="193">
        <v>1996</v>
      </c>
      <c r="I29" s="194"/>
      <c r="J29" s="195"/>
      <c r="M29" s="62"/>
      <c r="S29" s="107">
        <v>90</v>
      </c>
    </row>
    <row r="30" spans="2:24" x14ac:dyDescent="0.25">
      <c r="B30" s="80"/>
      <c r="C30" s="80"/>
      <c r="D30" s="80"/>
      <c r="E30" s="80"/>
      <c r="F30" s="80"/>
      <c r="G30" s="80"/>
      <c r="H30" s="80"/>
      <c r="I30" s="80"/>
      <c r="J30" s="80"/>
    </row>
    <row r="31" spans="2:24" x14ac:dyDescent="0.25">
      <c r="B31" s="145" t="s">
        <v>93</v>
      </c>
      <c r="C31" s="145"/>
      <c r="D31" s="145"/>
      <c r="E31" s="145"/>
      <c r="F31" s="145"/>
      <c r="G31" s="145"/>
      <c r="H31" s="145"/>
      <c r="I31" s="145"/>
      <c r="J31" s="145"/>
    </row>
    <row r="33" spans="2:22" x14ac:dyDescent="0.25">
      <c r="B33" s="65"/>
      <c r="G33" s="66" t="s">
        <v>38</v>
      </c>
      <c r="H33" s="66" t="s">
        <v>39</v>
      </c>
      <c r="I33" s="150" t="s">
        <v>40</v>
      </c>
      <c r="J33" s="151"/>
      <c r="L33" s="15" t="s">
        <v>41</v>
      </c>
    </row>
    <row r="34" spans="2:22" ht="26.25" customHeight="1" x14ac:dyDescent="0.25">
      <c r="B34" s="171" t="s">
        <v>94</v>
      </c>
      <c r="C34" s="171"/>
      <c r="D34" s="171"/>
      <c r="E34" s="171"/>
      <c r="F34" s="171"/>
      <c r="G34" s="58"/>
      <c r="H34" s="58" t="s">
        <v>43</v>
      </c>
      <c r="I34" s="176" t="s">
        <v>95</v>
      </c>
      <c r="J34" s="177"/>
      <c r="L34" s="14" t="str">
        <f>CONCATENATE("(",LEN(I34),")")</f>
        <v>(74)</v>
      </c>
      <c r="M34" s="52" t="str">
        <f>IF(COUNTA(G34:H34)&lt;&gt;1,CONCATENATE("(Si/No) Marcar con 'X' solo uno de los campos.",CHAR(10),"(Explicación) Longitud máxima de ",Explicacion_LongMaximo2," caracteres"),IF(AND(UPPER(H34)="X",LEN(I34)=0),CONCATENATE("(*) Completar la celda de Explicación.",CHAR(10),"Longitud máxima de ",Explicacion_LongMaximo2," caracteres"),""))</f>
        <v/>
      </c>
      <c r="S34" s="107">
        <v>91</v>
      </c>
      <c r="V34" s="111"/>
    </row>
  </sheetData>
  <sheetProtection algorithmName="SHA-512" hashValue="fYh0ZVAfExogbjip5l0LVqLOOzrNCl5AIwd2DX80GYSD0uELtm4NqvrlB1X+GrEt+SbYUouGq4lOgUQgyxT2UA==" saltValue="/a9OKgdc+8lDynlapjjpjA==" spinCount="100000" sheet="1" objects="1" scenarios="1" formatCells="0"/>
  <mergeCells count="47">
    <mergeCell ref="D16:E16"/>
    <mergeCell ref="F17:H17"/>
    <mergeCell ref="I33:J33"/>
    <mergeCell ref="B34:F34"/>
    <mergeCell ref="I34:J34"/>
    <mergeCell ref="B20:J20"/>
    <mergeCell ref="B31:J31"/>
    <mergeCell ref="B19:C19"/>
    <mergeCell ref="D15:J15"/>
    <mergeCell ref="F28:G28"/>
    <mergeCell ref="F29:G29"/>
    <mergeCell ref="B28:E28"/>
    <mergeCell ref="B29:E29"/>
    <mergeCell ref="F19:H19"/>
    <mergeCell ref="D19:E19"/>
    <mergeCell ref="D18:E18"/>
    <mergeCell ref="D17:E17"/>
    <mergeCell ref="B16:C16"/>
    <mergeCell ref="B17:C17"/>
    <mergeCell ref="B18:C18"/>
    <mergeCell ref="B27:J27"/>
    <mergeCell ref="H28:J28"/>
    <mergeCell ref="H29:J29"/>
    <mergeCell ref="F18:H18"/>
    <mergeCell ref="B10:F10"/>
    <mergeCell ref="B11:F11"/>
    <mergeCell ref="B25:F25"/>
    <mergeCell ref="I25:J25"/>
    <mergeCell ref="I18:J18"/>
    <mergeCell ref="I19:J19"/>
    <mergeCell ref="B22:J22"/>
    <mergeCell ref="I24:J24"/>
    <mergeCell ref="B21:J21"/>
    <mergeCell ref="I16:J16"/>
    <mergeCell ref="I17:J17"/>
    <mergeCell ref="G10:J10"/>
    <mergeCell ref="G11:J11"/>
    <mergeCell ref="B12:J12"/>
    <mergeCell ref="B14:J14"/>
    <mergeCell ref="F16:H16"/>
    <mergeCell ref="I5:J5"/>
    <mergeCell ref="B6:F6"/>
    <mergeCell ref="I6:J6"/>
    <mergeCell ref="B8:J8"/>
    <mergeCell ref="G9:J9"/>
    <mergeCell ref="B7:J7"/>
    <mergeCell ref="B9:F9"/>
  </mergeCells>
  <dataValidations count="6">
    <dataValidation type="custom" allowBlank="1" showInputMessage="1" showErrorMessage="1" error="Valor NO válido" prompt="Ingrese &quot;X&quot;" sqref="G6:H6 G25:H25 G34:H34">
      <formula1>COUNTIF(Respuesta_SINO,TRIM(CELL("contents")))=1</formula1>
    </dataValidation>
    <dataValidation type="whole" allowBlank="1" showInputMessage="1" showErrorMessage="1" error="Valor NO Válido." prompt="Ingrese Número" sqref="H29:J29 B17:C19">
      <formula1>Entero_Minimo</formula1>
      <formula2>Entero_Maximo</formula2>
    </dataValidation>
    <dataValidation type="date" allowBlank="1" showInputMessage="1" showErrorMessage="1" error="Fecha No Valida" prompt="(dd/mm/yyyy)" sqref="F29:G29">
      <formula1>Fecha_Minimo</formula1>
      <formula2>Fecha_Maximo</formula2>
    </dataValidation>
    <dataValidation type="decimal" allowBlank="1" showInputMessage="1" showErrorMessage="1" error="Valor NO Válido." prompt="Ingrese Número" sqref="D17:J19">
      <formula1>Decimal2_Minimo</formula1>
      <formula2>Decimal2_Maximo</formula2>
    </dataValidation>
    <dataValidation type="textLength" allowBlank="1" showErrorMessage="1" error="Cantidad de caracteres NO valido." sqref="I6:J6 I25:J25 I34:J34">
      <formula1>Explicacion_LongMinimo</formula1>
      <formula2>Explicacion_LongMaximo2</formula2>
    </dataValidation>
    <dataValidation type="textLength" allowBlank="1" showErrorMessage="1" error="Cantidad de caracteres NO válido." sqref="G10:J11 B29:E29">
      <formula1>Explicacion_LongMinimo</formula1>
      <formula2>Explicacion_LongMaximo</formula2>
    </dataValidation>
  </dataValidations>
  <hyperlinks>
    <hyperlink ref="M4" location="Principal!A1" display="Ir al Princimal"/>
  </hyperlinks>
  <pageMargins left="0.7" right="0.7" top="0.75" bottom="0.75" header="0.3" footer="0.3"/>
  <pageSetup orientation="portrait" r:id="rId1"/>
  <rowBreaks count="1" manualBreakCount="1">
    <brk id="23" max="9"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Z41"/>
  <sheetViews>
    <sheetView topLeftCell="A32" zoomScale="144" zoomScaleNormal="100" zoomScaleSheetLayoutView="100" workbookViewId="0">
      <selection activeCell="I45" sqref="I45"/>
    </sheetView>
  </sheetViews>
  <sheetFormatPr baseColWidth="10" defaultColWidth="11.42578125" defaultRowHeight="15" x14ac:dyDescent="0.25"/>
  <cols>
    <col min="1" max="1" width="3" style="51" customWidth="1"/>
    <col min="2" max="2" width="3.42578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7" customWidth="1"/>
    <col min="20" max="23" width="11.42578125" style="28"/>
    <col min="24" max="26" width="11.42578125" style="59"/>
    <col min="27" max="16384" width="11.42578125" style="51"/>
  </cols>
  <sheetData>
    <row r="1" spans="1:24" x14ac:dyDescent="0.25">
      <c r="S1" s="107" t="s">
        <v>33</v>
      </c>
      <c r="U1" s="28">
        <v>0</v>
      </c>
    </row>
    <row r="2" spans="1:24"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7"/>
      <c r="T2" s="28"/>
      <c r="U2" s="28"/>
      <c r="V2" s="28"/>
      <c r="W2" s="28"/>
      <c r="X2" s="59"/>
    </row>
    <row r="3" spans="1:24" x14ac:dyDescent="0.25">
      <c r="B3" s="63" t="s">
        <v>96</v>
      </c>
      <c r="U3" s="28">
        <f>SUM(V:V)</f>
        <v>0</v>
      </c>
    </row>
    <row r="4" spans="1:24" ht="15.75" x14ac:dyDescent="0.25">
      <c r="B4" s="64"/>
      <c r="M4" s="57" t="s">
        <v>36</v>
      </c>
    </row>
    <row r="5" spans="1:24" x14ac:dyDescent="0.25">
      <c r="B5" s="65" t="s">
        <v>97</v>
      </c>
      <c r="G5" s="66" t="s">
        <v>38</v>
      </c>
      <c r="H5" s="66" t="s">
        <v>39</v>
      </c>
      <c r="I5" s="150" t="s">
        <v>40</v>
      </c>
      <c r="J5" s="151"/>
      <c r="L5" s="15" t="s">
        <v>41</v>
      </c>
    </row>
    <row r="6" spans="1:24" ht="33.75" customHeight="1" x14ac:dyDescent="0.25">
      <c r="B6" s="144" t="s">
        <v>98</v>
      </c>
      <c r="C6" s="144"/>
      <c r="D6" s="144"/>
      <c r="E6" s="144"/>
      <c r="F6" s="144"/>
      <c r="G6" s="58" t="s">
        <v>43</v>
      </c>
      <c r="H6" s="58"/>
      <c r="I6" s="176" t="s">
        <v>99</v>
      </c>
      <c r="J6" s="177"/>
      <c r="L6" s="14" t="str">
        <f>CONCATENATE("(",LEN(I6),")")</f>
        <v>(132)</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7">
        <v>58</v>
      </c>
      <c r="V6" s="28">
        <f>IF(OR(AND(G6="", H6&lt;&gt;"", I6&lt;&gt;""), AND(G6&lt;&gt;"", H6="")), 0, 1)</f>
        <v>0</v>
      </c>
    </row>
    <row r="7" spans="1:24" ht="26.25" customHeight="1" x14ac:dyDescent="0.25">
      <c r="B7" s="77"/>
      <c r="C7" s="77"/>
      <c r="D7" s="77"/>
      <c r="E7" s="77"/>
      <c r="F7" s="77"/>
      <c r="G7" s="78"/>
      <c r="H7" s="78"/>
      <c r="I7" s="79"/>
      <c r="J7" s="79"/>
      <c r="L7" s="14"/>
      <c r="M7" s="52"/>
    </row>
    <row r="8" spans="1:24" ht="35.25" customHeight="1" x14ac:dyDescent="0.25">
      <c r="B8" s="174" t="s">
        <v>100</v>
      </c>
      <c r="C8" s="174"/>
      <c r="D8" s="174"/>
      <c r="E8" s="174"/>
      <c r="F8" s="174"/>
      <c r="G8" s="174"/>
      <c r="H8" s="174"/>
      <c r="I8" s="174"/>
      <c r="J8" s="174"/>
    </row>
    <row r="9" spans="1:24" ht="38.25" customHeight="1" x14ac:dyDescent="0.25">
      <c r="B9" s="190" t="s">
        <v>81</v>
      </c>
      <c r="C9" s="190"/>
      <c r="D9" s="190"/>
      <c r="E9" s="190"/>
      <c r="F9" s="190"/>
      <c r="G9" s="190" t="s">
        <v>101</v>
      </c>
      <c r="H9" s="190"/>
      <c r="I9" s="190"/>
      <c r="J9" s="190"/>
      <c r="M9" s="101"/>
      <c r="N9" s="105"/>
      <c r="O9" s="105"/>
      <c r="P9" s="105"/>
      <c r="Q9" s="105"/>
      <c r="R9" s="105"/>
      <c r="S9" s="109"/>
      <c r="T9" s="33"/>
      <c r="U9" s="33"/>
      <c r="V9" s="33"/>
    </row>
    <row r="10" spans="1:24" x14ac:dyDescent="0.25">
      <c r="B10" s="199">
        <v>2021</v>
      </c>
      <c r="C10" s="194"/>
      <c r="D10" s="194"/>
      <c r="E10" s="194"/>
      <c r="F10" s="195"/>
      <c r="G10" s="200">
        <v>22531</v>
      </c>
      <c r="H10" s="201"/>
      <c r="I10" s="201"/>
      <c r="J10" s="202"/>
      <c r="L10" s="14"/>
      <c r="M10" s="104"/>
      <c r="N10" s="105"/>
      <c r="O10" s="105"/>
      <c r="P10" s="105"/>
      <c r="Q10" s="105"/>
      <c r="R10" s="105"/>
      <c r="S10" s="109">
        <v>92</v>
      </c>
      <c r="T10" s="33"/>
      <c r="U10" s="33"/>
      <c r="V10" s="110"/>
    </row>
    <row r="11" spans="1:24" x14ac:dyDescent="0.25">
      <c r="B11" s="199">
        <v>2020</v>
      </c>
      <c r="C11" s="194"/>
      <c r="D11" s="194"/>
      <c r="E11" s="194"/>
      <c r="F11" s="195"/>
      <c r="G11" s="200">
        <v>26599</v>
      </c>
      <c r="H11" s="201"/>
      <c r="I11" s="201"/>
      <c r="J11" s="202"/>
      <c r="L11" s="14"/>
      <c r="M11" s="104"/>
      <c r="N11" s="105"/>
      <c r="O11" s="105"/>
      <c r="P11" s="105"/>
      <c r="Q11" s="105"/>
      <c r="R11" s="105"/>
      <c r="S11" s="109">
        <v>93</v>
      </c>
      <c r="T11" s="33"/>
      <c r="U11" s="33"/>
      <c r="V11" s="110"/>
    </row>
    <row r="12" spans="1:24" x14ac:dyDescent="0.25">
      <c r="B12" s="199">
        <v>2019</v>
      </c>
      <c r="C12" s="194"/>
      <c r="D12" s="194"/>
      <c r="E12" s="194"/>
      <c r="F12" s="195"/>
      <c r="G12" s="200">
        <v>23555</v>
      </c>
      <c r="H12" s="201"/>
      <c r="I12" s="201"/>
      <c r="J12" s="202"/>
      <c r="L12" s="14"/>
      <c r="M12" s="104"/>
      <c r="N12" s="105"/>
      <c r="O12" s="105"/>
      <c r="P12" s="105"/>
      <c r="Q12" s="105"/>
      <c r="R12" s="105"/>
      <c r="S12" s="109">
        <v>94</v>
      </c>
      <c r="T12" s="33"/>
      <c r="U12" s="33"/>
      <c r="V12" s="110"/>
    </row>
    <row r="13" spans="1:24" x14ac:dyDescent="0.25">
      <c r="B13" s="77"/>
      <c r="C13" s="77"/>
      <c r="D13" s="77"/>
      <c r="E13" s="77"/>
      <c r="F13" s="77"/>
      <c r="G13" s="78"/>
      <c r="H13" s="78"/>
      <c r="I13" s="79"/>
      <c r="J13" s="79"/>
      <c r="L13" s="14"/>
      <c r="M13" s="106"/>
      <c r="N13" s="105"/>
      <c r="O13" s="105"/>
      <c r="P13" s="105"/>
      <c r="Q13" s="105"/>
      <c r="R13" s="105"/>
      <c r="S13" s="109"/>
      <c r="T13" s="33"/>
      <c r="U13" s="33"/>
      <c r="V13" s="112"/>
    </row>
    <row r="14" spans="1:24" x14ac:dyDescent="0.25">
      <c r="B14" s="65" t="s">
        <v>102</v>
      </c>
      <c r="G14" s="66" t="s">
        <v>38</v>
      </c>
      <c r="H14" s="66" t="s">
        <v>39</v>
      </c>
      <c r="I14" s="150" t="s">
        <v>40</v>
      </c>
      <c r="J14" s="151"/>
      <c r="L14" s="15" t="s">
        <v>41</v>
      </c>
    </row>
    <row r="15" spans="1:24" ht="80.25" customHeight="1" x14ac:dyDescent="0.25">
      <c r="B15" s="171" t="s">
        <v>103</v>
      </c>
      <c r="C15" s="171"/>
      <c r="D15" s="171"/>
      <c r="E15" s="171"/>
      <c r="F15" s="171"/>
      <c r="G15" s="58"/>
      <c r="H15" s="58" t="s">
        <v>43</v>
      </c>
      <c r="I15" s="176" t="s">
        <v>104</v>
      </c>
      <c r="J15" s="177"/>
      <c r="L15" s="14" t="str">
        <f>CONCATENATE("(",LEN(I15),")")</f>
        <v>(111)</v>
      </c>
      <c r="M15" s="52"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7">
        <v>59</v>
      </c>
      <c r="V15" s="28">
        <f>IF(OR(AND(G15="", H15&lt;&gt;"", I15&lt;&gt;""), AND(G15&lt;&gt;"", H15="")), 0, 1)</f>
        <v>0</v>
      </c>
    </row>
    <row r="16" spans="1:24" ht="63.75" customHeight="1" x14ac:dyDescent="0.25">
      <c r="B16" s="148" t="s">
        <v>105</v>
      </c>
      <c r="C16" s="148"/>
      <c r="D16" s="148"/>
      <c r="E16" s="148"/>
      <c r="F16" s="148"/>
      <c r="G16" s="148"/>
      <c r="H16" s="148"/>
      <c r="I16" s="148"/>
      <c r="J16" s="148"/>
    </row>
    <row r="17" spans="2:22" x14ac:dyDescent="0.25">
      <c r="B17" s="75"/>
      <c r="C17" s="75"/>
      <c r="D17" s="75"/>
      <c r="E17" s="75"/>
      <c r="F17" s="75"/>
      <c r="G17" s="75"/>
      <c r="H17" s="75"/>
      <c r="I17" s="75"/>
      <c r="J17" s="75"/>
    </row>
    <row r="18" spans="2:22" x14ac:dyDescent="0.25">
      <c r="B18" s="145" t="s">
        <v>106</v>
      </c>
      <c r="C18" s="145"/>
      <c r="D18" s="145"/>
      <c r="E18" s="145"/>
      <c r="F18" s="145"/>
      <c r="G18" s="145"/>
      <c r="H18" s="145"/>
      <c r="I18" s="145"/>
      <c r="J18" s="145"/>
    </row>
    <row r="19" spans="2:22" x14ac:dyDescent="0.25">
      <c r="B19" s="158" t="s">
        <v>107</v>
      </c>
      <c r="C19" s="158"/>
      <c r="D19" s="158"/>
      <c r="E19" s="158"/>
      <c r="F19" s="158"/>
      <c r="G19" s="158" t="s">
        <v>75</v>
      </c>
      <c r="H19" s="158"/>
      <c r="I19" s="158"/>
      <c r="J19" s="158"/>
    </row>
    <row r="20" spans="2:22" ht="75" customHeight="1" x14ac:dyDescent="0.25">
      <c r="B20" s="175" t="s">
        <v>108</v>
      </c>
      <c r="C20" s="175"/>
      <c r="D20" s="175"/>
      <c r="E20" s="175"/>
      <c r="F20" s="175"/>
      <c r="G20" s="164"/>
      <c r="H20" s="164"/>
      <c r="I20" s="164"/>
      <c r="J20" s="164"/>
      <c r="M20" s="52"/>
      <c r="S20" s="107">
        <v>95</v>
      </c>
    </row>
    <row r="21" spans="2:22" ht="75" customHeight="1" x14ac:dyDescent="0.25">
      <c r="B21" s="175" t="s">
        <v>109</v>
      </c>
      <c r="C21" s="175"/>
      <c r="D21" s="175"/>
      <c r="E21" s="175"/>
      <c r="F21" s="175"/>
      <c r="G21" s="164"/>
      <c r="H21" s="164"/>
      <c r="I21" s="164"/>
      <c r="J21" s="164"/>
      <c r="M21" s="52"/>
      <c r="S21" s="107">
        <v>96</v>
      </c>
    </row>
    <row r="22" spans="2:22" x14ac:dyDescent="0.25">
      <c r="B22" s="83"/>
      <c r="C22" s="83"/>
      <c r="D22" s="83"/>
      <c r="E22" s="83"/>
      <c r="F22" s="83"/>
      <c r="G22" s="80"/>
      <c r="H22" s="80"/>
      <c r="I22" s="80"/>
      <c r="J22" s="80"/>
    </row>
    <row r="23" spans="2:22" x14ac:dyDescent="0.25">
      <c r="B23" s="83"/>
      <c r="C23" s="83"/>
      <c r="D23" s="83"/>
      <c r="E23" s="83"/>
      <c r="F23" s="83"/>
      <c r="G23" s="80"/>
      <c r="H23" s="80"/>
      <c r="I23" s="80"/>
      <c r="J23" s="80"/>
    </row>
    <row r="24" spans="2:22" x14ac:dyDescent="0.25">
      <c r="B24" s="65" t="s">
        <v>110</v>
      </c>
      <c r="G24" s="66" t="s">
        <v>38</v>
      </c>
      <c r="H24" s="66" t="s">
        <v>39</v>
      </c>
      <c r="I24" s="150" t="s">
        <v>40</v>
      </c>
      <c r="J24" s="151"/>
      <c r="L24" s="15" t="s">
        <v>41</v>
      </c>
    </row>
    <row r="25" spans="2:22" ht="80.25" customHeight="1" x14ac:dyDescent="0.25">
      <c r="B25" s="144" t="s">
        <v>111</v>
      </c>
      <c r="C25" s="144"/>
      <c r="D25" s="144"/>
      <c r="E25" s="144"/>
      <c r="F25" s="144"/>
      <c r="G25" s="58"/>
      <c r="H25" s="58" t="s">
        <v>43</v>
      </c>
      <c r="I25" s="172" t="s">
        <v>331</v>
      </c>
      <c r="J25" s="173"/>
      <c r="L25" s="14" t="str">
        <f>CONCATENATE("(",LEN(I25),")")</f>
        <v>(96)</v>
      </c>
      <c r="M25" s="52"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7">
        <v>60</v>
      </c>
      <c r="V25" s="28">
        <f>IF(OR(AND(G25="", H25&lt;&gt;"", I25&lt;&gt;""), AND(G25&lt;&gt;"", H25="")), 0, 1)</f>
        <v>0</v>
      </c>
    </row>
    <row r="26" spans="2:22" x14ac:dyDescent="0.25">
      <c r="B26" s="80"/>
      <c r="C26" s="80"/>
      <c r="D26" s="80"/>
      <c r="E26" s="80"/>
      <c r="F26" s="80"/>
      <c r="G26" s="80"/>
      <c r="H26" s="80"/>
      <c r="I26" s="80"/>
      <c r="J26" s="80"/>
    </row>
    <row r="27" spans="2:22" ht="45.75" customHeight="1" x14ac:dyDescent="0.25">
      <c r="B27" s="145" t="s">
        <v>112</v>
      </c>
      <c r="C27" s="145"/>
      <c r="D27" s="145"/>
      <c r="E27" s="145"/>
      <c r="F27" s="145"/>
      <c r="G27" s="145"/>
      <c r="H27" s="145"/>
      <c r="I27" s="145"/>
      <c r="J27" s="145"/>
    </row>
    <row r="28" spans="2:22" ht="24.95" customHeight="1" x14ac:dyDescent="0.25">
      <c r="B28" s="158" t="s">
        <v>46</v>
      </c>
      <c r="C28" s="158"/>
      <c r="D28" s="158"/>
      <c r="E28" s="158"/>
      <c r="F28" s="158" t="s">
        <v>113</v>
      </c>
      <c r="G28" s="158"/>
      <c r="H28" s="158" t="s">
        <v>114</v>
      </c>
      <c r="I28" s="158"/>
      <c r="J28" s="158"/>
    </row>
    <row r="29" spans="2:22" ht="24.95" customHeight="1" x14ac:dyDescent="0.25">
      <c r="B29" s="164"/>
      <c r="C29" s="164"/>
      <c r="D29" s="164"/>
      <c r="E29" s="164"/>
      <c r="F29" s="159"/>
      <c r="G29" s="159"/>
      <c r="H29" s="159"/>
      <c r="I29" s="159"/>
      <c r="J29" s="159"/>
      <c r="M29" s="62"/>
      <c r="S29" s="107">
        <v>97</v>
      </c>
    </row>
    <row r="30" spans="2:22" x14ac:dyDescent="0.25">
      <c r="B30" s="80"/>
      <c r="C30" s="80"/>
      <c r="D30" s="80"/>
      <c r="E30" s="80"/>
      <c r="F30" s="80"/>
      <c r="G30" s="80"/>
      <c r="H30" s="80"/>
      <c r="I30" s="80"/>
      <c r="J30" s="80"/>
    </row>
    <row r="31" spans="2:22" ht="25.5" customHeight="1" x14ac:dyDescent="0.25">
      <c r="B31" s="145" t="s">
        <v>115</v>
      </c>
      <c r="C31" s="145"/>
      <c r="D31" s="145"/>
      <c r="E31" s="145"/>
      <c r="F31" s="145"/>
      <c r="G31" s="145"/>
      <c r="H31" s="145"/>
      <c r="I31" s="145"/>
      <c r="J31" s="145"/>
    </row>
    <row r="32" spans="2:22" x14ac:dyDescent="0.25">
      <c r="B32" s="65"/>
      <c r="G32" s="66" t="s">
        <v>38</v>
      </c>
      <c r="H32" s="66" t="s">
        <v>39</v>
      </c>
      <c r="I32" s="150" t="s">
        <v>40</v>
      </c>
      <c r="J32" s="151"/>
      <c r="L32" s="15" t="s">
        <v>41</v>
      </c>
    </row>
    <row r="33" spans="2:22" ht="26.25" customHeight="1" x14ac:dyDescent="0.25">
      <c r="B33" s="144" t="s">
        <v>94</v>
      </c>
      <c r="C33" s="144"/>
      <c r="D33" s="144"/>
      <c r="E33" s="144"/>
      <c r="F33" s="144"/>
      <c r="G33" s="58"/>
      <c r="H33" s="58" t="s">
        <v>163</v>
      </c>
      <c r="I33" s="197" t="s">
        <v>331</v>
      </c>
      <c r="J33" s="198"/>
      <c r="L33" s="14" t="str">
        <f>CONCATENATE("(",LEN(I33),")")</f>
        <v>(96)</v>
      </c>
      <c r="M33" s="52"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
      </c>
      <c r="S33" s="107">
        <v>98</v>
      </c>
      <c r="V33" s="111"/>
    </row>
    <row r="35" spans="2:22" x14ac:dyDescent="0.25">
      <c r="B35" s="65" t="s">
        <v>116</v>
      </c>
      <c r="G35" s="66" t="s">
        <v>38</v>
      </c>
      <c r="H35" s="66" t="s">
        <v>39</v>
      </c>
      <c r="I35" s="150" t="s">
        <v>40</v>
      </c>
      <c r="J35" s="151"/>
      <c r="L35" s="15" t="s">
        <v>41</v>
      </c>
    </row>
    <row r="36" spans="2:22" ht="80.25" customHeight="1" x14ac:dyDescent="0.25">
      <c r="B36" s="144" t="s">
        <v>117</v>
      </c>
      <c r="C36" s="144"/>
      <c r="D36" s="144"/>
      <c r="E36" s="144"/>
      <c r="F36" s="144"/>
      <c r="G36" s="58" t="s">
        <v>163</v>
      </c>
      <c r="H36" s="58"/>
      <c r="I36" s="197" t="s">
        <v>118</v>
      </c>
      <c r="J36" s="198"/>
      <c r="L36" s="14" t="str">
        <f>CONCATENATE("(",LEN(I36),")")</f>
        <v>(285)</v>
      </c>
      <c r="M36" s="52" t="str">
        <f>IF(COUNTA(G36:H36)&lt;&gt;1,CONCATENATE("(Si/No) Marcar con 'X' solo uno de los campos.",CHAR(10),"(Explicación) Longitud máxima de ",Explicacion_LongMaximo2," caracteres"),IF(AND(UPPER(H36)="X",LEN(I36)=0),CONCATENATE("(*) Completar la celda de Explicación.",CHAR(10),"Longitud máxima de ",Explicacion_LongMaximo2," caracteres"),""))</f>
        <v/>
      </c>
      <c r="S36" s="107">
        <v>61</v>
      </c>
      <c r="V36" s="28">
        <f>IF(OR(AND(G36="", H36&lt;&gt;"", I36&lt;&gt;""), AND(G36&lt;&gt;"", H36="")), 0, 1)</f>
        <v>0</v>
      </c>
    </row>
    <row r="37" spans="2:22" ht="72.75" customHeight="1" x14ac:dyDescent="0.25">
      <c r="B37" s="182" t="s">
        <v>119</v>
      </c>
      <c r="C37" s="182"/>
      <c r="D37" s="182"/>
      <c r="E37" s="182"/>
      <c r="F37" s="182"/>
      <c r="G37" s="182"/>
      <c r="H37" s="182"/>
      <c r="I37" s="182"/>
      <c r="J37" s="182"/>
    </row>
    <row r="38" spans="2:22" x14ac:dyDescent="0.25">
      <c r="B38" s="75"/>
      <c r="C38" s="75"/>
      <c r="D38" s="75"/>
      <c r="E38" s="75"/>
      <c r="F38" s="75"/>
      <c r="G38" s="75"/>
      <c r="H38" s="75"/>
      <c r="I38" s="75"/>
      <c r="J38" s="75"/>
    </row>
    <row r="39" spans="2:22" ht="36" customHeight="1" x14ac:dyDescent="0.25">
      <c r="B39" s="168" t="s">
        <v>120</v>
      </c>
      <c r="C39" s="168"/>
      <c r="D39" s="168"/>
      <c r="E39" s="168"/>
      <c r="F39" s="168"/>
      <c r="G39" s="168"/>
      <c r="H39" s="168"/>
      <c r="I39" s="168"/>
      <c r="J39" s="168"/>
    </row>
    <row r="40" spans="2:22" ht="15" customHeight="1" x14ac:dyDescent="0.25">
      <c r="B40" s="158" t="s">
        <v>46</v>
      </c>
      <c r="C40" s="158"/>
      <c r="D40" s="158"/>
      <c r="E40" s="158"/>
      <c r="F40" s="158"/>
      <c r="G40" s="158"/>
      <c r="H40" s="158"/>
      <c r="I40" s="158"/>
      <c r="J40" s="158"/>
    </row>
    <row r="41" spans="2:22" ht="24.95" customHeight="1" x14ac:dyDescent="0.25">
      <c r="B41" s="196" t="s">
        <v>121</v>
      </c>
      <c r="C41" s="196"/>
      <c r="D41" s="196"/>
      <c r="E41" s="196"/>
      <c r="F41" s="196"/>
      <c r="G41" s="196"/>
      <c r="H41" s="196"/>
      <c r="I41" s="196"/>
      <c r="J41" s="196"/>
      <c r="M41" s="52"/>
      <c r="S41" s="107">
        <v>99</v>
      </c>
    </row>
  </sheetData>
  <sheetProtection algorithmName="SHA-512" hashValue="aqEISM5YtJ8BEVlbtJx4seaLLvET/+ck8lDC6rGyk6cSOj64X6bS6XM+eCc+68YF2jcVpk6Co6dq2hizpPenxw==" saltValue="zRXBg5t5grr/1MNTIJ0t7Q==" spinCount="100000" sheet="1" objects="1" scenarios="1" formatCells="0"/>
  <mergeCells count="44">
    <mergeCell ref="I5:J5"/>
    <mergeCell ref="B6:F6"/>
    <mergeCell ref="I6:J6"/>
    <mergeCell ref="B8:J8"/>
    <mergeCell ref="B9:F9"/>
    <mergeCell ref="G9:J9"/>
    <mergeCell ref="B20:F20"/>
    <mergeCell ref="B25:F25"/>
    <mergeCell ref="I25:J25"/>
    <mergeCell ref="I14:J14"/>
    <mergeCell ref="G20:J20"/>
    <mergeCell ref="B21:F21"/>
    <mergeCell ref="I24:J24"/>
    <mergeCell ref="G21:J21"/>
    <mergeCell ref="B15:F15"/>
    <mergeCell ref="I15:J15"/>
    <mergeCell ref="B16:J16"/>
    <mergeCell ref="B18:J18"/>
    <mergeCell ref="B19:F19"/>
    <mergeCell ref="G19:J19"/>
    <mergeCell ref="B27:J27"/>
    <mergeCell ref="I32:J32"/>
    <mergeCell ref="B33:F33"/>
    <mergeCell ref="I33:J33"/>
    <mergeCell ref="H28:J28"/>
    <mergeCell ref="F29:G29"/>
    <mergeCell ref="F28:G28"/>
    <mergeCell ref="B29:E29"/>
    <mergeCell ref="B28:E28"/>
    <mergeCell ref="B10:F10"/>
    <mergeCell ref="B11:F11"/>
    <mergeCell ref="B12:F12"/>
    <mergeCell ref="G10:J10"/>
    <mergeCell ref="G11:J11"/>
    <mergeCell ref="G12:J12"/>
    <mergeCell ref="B40:J40"/>
    <mergeCell ref="B41:J41"/>
    <mergeCell ref="B37:J37"/>
    <mergeCell ref="B39:J39"/>
    <mergeCell ref="H29:J29"/>
    <mergeCell ref="B31:J31"/>
    <mergeCell ref="I35:J35"/>
    <mergeCell ref="B36:F36"/>
    <mergeCell ref="I36:J36"/>
  </mergeCells>
  <dataValidations count="6">
    <dataValidation type="custom" allowBlank="1" showInputMessage="1" showErrorMessage="1" error="Valor NO válido" prompt="Ingrese &quot;X&quot;" sqref="G6:H6 G15:H15 G25:H25 G33:H33 G36:H36">
      <formula1>COUNTIF(Respuesta_SINO,TRIM(CELL("contents")))=1</formula1>
    </dataValidation>
    <dataValidation type="decimal" allowBlank="1" showInputMessage="1" showErrorMessage="1" error="Valor NO Válido." prompt="Ingrese Número" sqref="G10:G12">
      <formula1>Decimal2_Minimo</formula1>
      <formula2>Decimal2_Maximo</formula2>
    </dataValidation>
    <dataValidation type="whole" allowBlank="1" showInputMessage="1" showErrorMessage="1" error="Valor NO Válido." prompt="Ingrese Número" sqref="H29:J29 B10:D12">
      <formula1>Entero_Minimo</formula1>
      <formula2>Entero_Maximo</formula2>
    </dataValidation>
    <dataValidation type="date" allowBlank="1" showInputMessage="1" showErrorMessage="1" error="Fecha No Valida" prompt="(dd/mm/yyyy)" sqref="F29:G29">
      <formula1>Fecha_Minimo</formula1>
      <formula2>Fecha_Maximo</formula2>
    </dataValidation>
    <dataValidation type="textLength" allowBlank="1" showErrorMessage="1" error="Cantidad de caracteres NO valido." sqref="I6:J6 I15:J15 I25:J25 I33:J33 I36:J36">
      <formula1>Explicacion_LongMinimo</formula1>
      <formula2>Explicacion_LongMaximo2</formula2>
    </dataValidation>
    <dataValidation type="textLength" allowBlank="1" showErrorMessage="1" error="Cantidad de caracteres NO válido." sqref="G20:J21 B29:E29 B41:J41">
      <formula1>Explicacion_LongMinimo</formula1>
      <formula2>Explicacion_LongMaximo</formula2>
    </dataValidation>
  </dataValidations>
  <hyperlinks>
    <hyperlink ref="M4" location="Principal!A1" display="Ir al Princimal"/>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Z23"/>
  <sheetViews>
    <sheetView topLeftCell="A13" zoomScale="156" zoomScaleNormal="100" zoomScaleSheetLayoutView="100" workbookViewId="0">
      <selection activeCell="I23" sqref="I23:J23"/>
    </sheetView>
  </sheetViews>
  <sheetFormatPr baseColWidth="10" defaultColWidth="11.42578125" defaultRowHeight="15" x14ac:dyDescent="0.25"/>
  <cols>
    <col min="1" max="1" width="3" style="51" customWidth="1"/>
    <col min="2" max="2" width="3.42578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7" customWidth="1"/>
    <col min="20" max="23" width="11.42578125" style="28"/>
    <col min="24" max="26" width="11.42578125" style="59"/>
    <col min="27" max="16384" width="11.42578125" style="51"/>
  </cols>
  <sheetData>
    <row r="1" spans="1:25" x14ac:dyDescent="0.25">
      <c r="S1" s="107" t="s">
        <v>33</v>
      </c>
      <c r="U1" s="28">
        <v>0</v>
      </c>
    </row>
    <row r="2" spans="1:25"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7"/>
      <c r="T2" s="28"/>
      <c r="U2" s="28"/>
      <c r="V2" s="28"/>
      <c r="W2" s="28"/>
      <c r="X2" s="59"/>
      <c r="Y2" s="59"/>
    </row>
    <row r="3" spans="1:25" x14ac:dyDescent="0.25">
      <c r="B3" s="63" t="s">
        <v>122</v>
      </c>
      <c r="U3" s="28">
        <f>SUM(V:V)</f>
        <v>0</v>
      </c>
    </row>
    <row r="4" spans="1:25" ht="15.75" x14ac:dyDescent="0.25">
      <c r="B4" s="64"/>
      <c r="M4" s="57" t="s">
        <v>36</v>
      </c>
    </row>
    <row r="5" spans="1:25" x14ac:dyDescent="0.25">
      <c r="B5" s="65" t="s">
        <v>123</v>
      </c>
      <c r="G5" s="66" t="s">
        <v>38</v>
      </c>
      <c r="H5" s="66" t="s">
        <v>39</v>
      </c>
      <c r="I5" s="150" t="s">
        <v>40</v>
      </c>
      <c r="J5" s="151"/>
      <c r="L5" s="15" t="s">
        <v>41</v>
      </c>
    </row>
    <row r="6" spans="1:25" ht="33.75" customHeight="1" x14ac:dyDescent="0.25">
      <c r="B6" s="144" t="s">
        <v>124</v>
      </c>
      <c r="C6" s="144"/>
      <c r="D6" s="144"/>
      <c r="E6" s="144"/>
      <c r="F6" s="144"/>
      <c r="G6" s="58" t="s">
        <v>43</v>
      </c>
      <c r="H6" s="58"/>
      <c r="I6" s="176" t="s">
        <v>125</v>
      </c>
      <c r="J6" s="177"/>
      <c r="L6" s="14" t="str">
        <f>CONCATENATE("(",LEN(I6),")")</f>
        <v>(121)</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7">
        <v>62</v>
      </c>
      <c r="V6" s="28">
        <f>IF(OR(AND(G6="", H6&lt;&gt;"", I6&lt;&gt;""), AND(G6&lt;&gt;"", H6="")), 0, 1)</f>
        <v>0</v>
      </c>
    </row>
    <row r="7" spans="1:25" x14ac:dyDescent="0.25">
      <c r="B7" s="77"/>
      <c r="C7" s="77"/>
      <c r="D7" s="77"/>
      <c r="E7" s="77"/>
      <c r="F7" s="77"/>
      <c r="G7" s="78"/>
      <c r="H7" s="78"/>
      <c r="I7" s="79"/>
      <c r="J7" s="79"/>
      <c r="L7" s="14"/>
      <c r="M7" s="52"/>
    </row>
    <row r="8" spans="1:25" ht="35.25" customHeight="1" x14ac:dyDescent="0.25">
      <c r="B8" s="174" t="s">
        <v>126</v>
      </c>
      <c r="C8" s="174"/>
      <c r="D8" s="174"/>
      <c r="E8" s="174"/>
      <c r="F8" s="174"/>
      <c r="G8" s="174"/>
      <c r="H8" s="174"/>
      <c r="I8" s="174"/>
      <c r="J8" s="174"/>
    </row>
    <row r="9" spans="1:25" ht="42.75" customHeight="1" x14ac:dyDescent="0.25">
      <c r="B9" s="190" t="s">
        <v>81</v>
      </c>
      <c r="C9" s="190"/>
      <c r="D9" s="190"/>
      <c r="E9" s="190"/>
      <c r="F9" s="190"/>
      <c r="G9" s="190" t="s">
        <v>127</v>
      </c>
      <c r="H9" s="190"/>
      <c r="I9" s="190"/>
      <c r="J9" s="190"/>
      <c r="M9" s="101"/>
      <c r="N9" s="105"/>
      <c r="O9" s="105"/>
      <c r="P9" s="105"/>
      <c r="Q9" s="105"/>
      <c r="R9" s="105"/>
      <c r="S9" s="109"/>
      <c r="T9" s="33"/>
      <c r="U9" s="33"/>
      <c r="V9" s="33"/>
    </row>
    <row r="10" spans="1:25" x14ac:dyDescent="0.25">
      <c r="B10" s="199">
        <v>2021</v>
      </c>
      <c r="C10" s="194"/>
      <c r="D10" s="194"/>
      <c r="E10" s="194"/>
      <c r="F10" s="195"/>
      <c r="G10" s="203">
        <v>997109.1</v>
      </c>
      <c r="H10" s="204"/>
      <c r="I10" s="204"/>
      <c r="J10" s="205"/>
      <c r="L10" s="14"/>
      <c r="M10" s="104"/>
      <c r="N10" s="105"/>
      <c r="O10" s="105"/>
      <c r="P10" s="105"/>
      <c r="Q10" s="105"/>
      <c r="R10" s="105"/>
      <c r="S10" s="109">
        <v>100</v>
      </c>
      <c r="T10" s="33"/>
      <c r="U10" s="33"/>
      <c r="V10" s="110"/>
    </row>
    <row r="11" spans="1:25" x14ac:dyDescent="0.25">
      <c r="B11" s="199">
        <v>2020</v>
      </c>
      <c r="C11" s="194"/>
      <c r="D11" s="194"/>
      <c r="E11" s="194"/>
      <c r="F11" s="195"/>
      <c r="G11" s="206">
        <v>1155624</v>
      </c>
      <c r="H11" s="194"/>
      <c r="I11" s="194"/>
      <c r="J11" s="195"/>
      <c r="L11" s="14"/>
      <c r="M11" s="104"/>
      <c r="N11" s="105"/>
      <c r="O11" s="105"/>
      <c r="P11" s="105"/>
      <c r="Q11" s="105"/>
      <c r="R11" s="105"/>
      <c r="S11" s="109">
        <v>101</v>
      </c>
      <c r="T11" s="33"/>
      <c r="U11" s="33"/>
      <c r="V11" s="110"/>
    </row>
    <row r="12" spans="1:25" x14ac:dyDescent="0.25">
      <c r="B12" s="199">
        <v>2019</v>
      </c>
      <c r="C12" s="194"/>
      <c r="D12" s="194"/>
      <c r="E12" s="194"/>
      <c r="F12" s="195"/>
      <c r="G12" s="206">
        <v>1053258</v>
      </c>
      <c r="H12" s="194"/>
      <c r="I12" s="194"/>
      <c r="J12" s="195"/>
      <c r="L12" s="14"/>
      <c r="M12" s="104"/>
      <c r="N12" s="105"/>
      <c r="O12" s="105"/>
      <c r="P12" s="105"/>
      <c r="Q12" s="105"/>
      <c r="R12" s="105"/>
      <c r="S12" s="109">
        <v>102</v>
      </c>
      <c r="T12" s="33"/>
      <c r="U12" s="33"/>
      <c r="V12" s="110"/>
    </row>
    <row r="13" spans="1:25" x14ac:dyDescent="0.25">
      <c r="B13" s="77"/>
      <c r="C13" s="77"/>
      <c r="D13" s="77"/>
      <c r="E13" s="77"/>
      <c r="F13" s="77"/>
      <c r="G13" s="78"/>
      <c r="H13" s="78"/>
      <c r="I13" s="79"/>
      <c r="J13" s="79"/>
      <c r="L13" s="14"/>
      <c r="M13" s="52"/>
      <c r="V13" s="113"/>
    </row>
    <row r="14" spans="1:25" x14ac:dyDescent="0.25">
      <c r="B14" s="65" t="s">
        <v>128</v>
      </c>
      <c r="G14" s="66" t="s">
        <v>38</v>
      </c>
      <c r="H14" s="66" t="s">
        <v>39</v>
      </c>
      <c r="I14" s="150" t="s">
        <v>40</v>
      </c>
      <c r="J14" s="151"/>
      <c r="L14" s="15" t="s">
        <v>41</v>
      </c>
    </row>
    <row r="15" spans="1:25" ht="80.25" customHeight="1" x14ac:dyDescent="0.25">
      <c r="B15" s="144" t="s">
        <v>129</v>
      </c>
      <c r="C15" s="144"/>
      <c r="D15" s="144"/>
      <c r="E15" s="144"/>
      <c r="F15" s="144"/>
      <c r="G15" s="117"/>
      <c r="H15" s="117" t="s">
        <v>43</v>
      </c>
      <c r="I15" s="197" t="s">
        <v>130</v>
      </c>
      <c r="J15" s="198"/>
      <c r="L15" s="14" t="str">
        <f>CONCATENATE("(",LEN(I15),")")</f>
        <v>(111)</v>
      </c>
      <c r="M15" s="52"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7">
        <v>63</v>
      </c>
      <c r="V15" s="28">
        <f>IF(OR(AND(G15="", H15&lt;&gt;"", I15&lt;&gt;""), AND(G15&lt;&gt;"", H15="")), 0, 1)</f>
        <v>0</v>
      </c>
    </row>
    <row r="16" spans="1:25" x14ac:dyDescent="0.25">
      <c r="B16" s="77"/>
      <c r="C16" s="77"/>
      <c r="D16" s="77"/>
      <c r="E16" s="77"/>
      <c r="F16" s="77"/>
      <c r="G16" s="78"/>
      <c r="H16" s="78"/>
      <c r="I16" s="79"/>
      <c r="J16" s="79"/>
    </row>
    <row r="17" spans="2:22" ht="74.25" customHeight="1" x14ac:dyDescent="0.25">
      <c r="B17" s="145" t="s">
        <v>131</v>
      </c>
      <c r="C17" s="145"/>
      <c r="D17" s="145"/>
      <c r="E17" s="145"/>
      <c r="F17" s="145"/>
      <c r="G17" s="145"/>
      <c r="H17" s="145"/>
      <c r="I17" s="145"/>
      <c r="J17" s="145"/>
    </row>
    <row r="18" spans="2:22" ht="25.5" customHeight="1" x14ac:dyDescent="0.25">
      <c r="B18" s="158" t="s">
        <v>46</v>
      </c>
      <c r="C18" s="158"/>
      <c r="D18" s="158"/>
      <c r="E18" s="158"/>
      <c r="F18" s="158" t="s">
        <v>113</v>
      </c>
      <c r="G18" s="158"/>
      <c r="H18" s="158" t="s">
        <v>132</v>
      </c>
      <c r="I18" s="158"/>
      <c r="J18" s="158"/>
    </row>
    <row r="19" spans="2:22" ht="24.95" customHeight="1" x14ac:dyDescent="0.25">
      <c r="B19" s="164"/>
      <c r="C19" s="164"/>
      <c r="D19" s="164"/>
      <c r="E19" s="164"/>
      <c r="F19" s="160"/>
      <c r="G19" s="160"/>
      <c r="H19" s="159"/>
      <c r="I19" s="159"/>
      <c r="J19" s="159"/>
      <c r="M19" s="62"/>
      <c r="S19" s="107">
        <v>103</v>
      </c>
    </row>
    <row r="20" spans="2:22" x14ac:dyDescent="0.25">
      <c r="B20" s="80"/>
      <c r="C20" s="80"/>
      <c r="D20" s="80"/>
      <c r="E20" s="80"/>
      <c r="F20" s="80"/>
      <c r="G20" s="80"/>
      <c r="H20" s="80"/>
      <c r="I20" s="80"/>
      <c r="J20" s="80"/>
    </row>
    <row r="21" spans="2:22" ht="25.5" customHeight="1" x14ac:dyDescent="0.25">
      <c r="B21" s="145" t="s">
        <v>133</v>
      </c>
      <c r="C21" s="145"/>
      <c r="D21" s="145"/>
      <c r="E21" s="145"/>
      <c r="F21" s="145"/>
      <c r="G21" s="145"/>
      <c r="H21" s="145"/>
      <c r="I21" s="145"/>
      <c r="J21" s="145"/>
    </row>
    <row r="22" spans="2:22" x14ac:dyDescent="0.25">
      <c r="B22" s="65"/>
      <c r="G22" s="66" t="s">
        <v>38</v>
      </c>
      <c r="H22" s="66" t="s">
        <v>39</v>
      </c>
      <c r="I22" s="150" t="s">
        <v>40</v>
      </c>
      <c r="J22" s="151"/>
      <c r="L22" s="15" t="s">
        <v>41</v>
      </c>
    </row>
    <row r="23" spans="2:22" ht="26.25" customHeight="1" x14ac:dyDescent="0.25">
      <c r="B23" s="144" t="s">
        <v>94</v>
      </c>
      <c r="C23" s="144"/>
      <c r="D23" s="144"/>
      <c r="E23" s="144"/>
      <c r="F23" s="144"/>
      <c r="G23" s="58"/>
      <c r="H23" s="58" t="s">
        <v>43</v>
      </c>
      <c r="I23" s="197" t="s">
        <v>130</v>
      </c>
      <c r="J23" s="198"/>
      <c r="L23" s="14" t="str">
        <f>CONCATENATE("(",LEN(I23),")")</f>
        <v>(111)</v>
      </c>
      <c r="M23" s="52" t="str">
        <f>IF(COUNTA(G23:H23)&lt;&gt;1,CONCATENATE("(Si/No) Marcar con 'X' solo uno de los campos.",CHAR(10),"(Explicación) Longitud máxima de ",Explicacion_LongMaximo2," caracteres"),IF(AND(UPPER(H23)="X",LEN(I23)=0),CONCATENATE("(*) Completar la celda de Explicación.",CHAR(10),"Longitud máxima de ",Explicacion_LongMaximo2," caracteres"),""))</f>
        <v/>
      </c>
      <c r="S23" s="107">
        <v>104</v>
      </c>
      <c r="V23" s="111"/>
    </row>
  </sheetData>
  <sheetProtection algorithmName="SHA-512" hashValue="mV5QA6rEOh80NWbv2ksTkYn2cZMSRV/bMbiic90IMbJrveuXffMp5bvwha61827PsKg/BQQLkkYa+IA6fJkFYQ==" saltValue="wmAAfBpY1GKhdr/JHd7GLg==" spinCount="100000" sheet="1" objects="1" scenarios="1" formatCells="0"/>
  <dataConsolidate/>
  <mergeCells count="26">
    <mergeCell ref="B10:F10"/>
    <mergeCell ref="B11:F11"/>
    <mergeCell ref="B12:F12"/>
    <mergeCell ref="G10:J10"/>
    <mergeCell ref="G11:J11"/>
    <mergeCell ref="G12:J12"/>
    <mergeCell ref="I5:J5"/>
    <mergeCell ref="B6:F6"/>
    <mergeCell ref="I6:J6"/>
    <mergeCell ref="B8:J8"/>
    <mergeCell ref="B9:F9"/>
    <mergeCell ref="G9:J9"/>
    <mergeCell ref="B21:J21"/>
    <mergeCell ref="I22:J22"/>
    <mergeCell ref="B23:F23"/>
    <mergeCell ref="I23:J23"/>
    <mergeCell ref="I14:J14"/>
    <mergeCell ref="B15:F15"/>
    <mergeCell ref="I15:J15"/>
    <mergeCell ref="B17:J17"/>
    <mergeCell ref="H18:J18"/>
    <mergeCell ref="H19:J19"/>
    <mergeCell ref="F19:G19"/>
    <mergeCell ref="B19:E19"/>
    <mergeCell ref="F18:G18"/>
    <mergeCell ref="B18:E18"/>
  </mergeCells>
  <dataValidations count="7">
    <dataValidation type="custom" allowBlank="1" showInputMessage="1" showErrorMessage="1" error="Valor NO válido" prompt="Ingrese &quot;X&quot;" sqref="G6:H6 G15:H15 G23:H23">
      <formula1>COUNTIF(Respuesta_SINO,TRIM(CELL("contents")))=1</formula1>
    </dataValidation>
    <dataValidation type="decimal" allowBlank="1" showInputMessage="1" showErrorMessage="1" error="Valor NO Válido." prompt="Ingrese Número" sqref="G10:G12">
      <formula1>Decimal2_Minimo</formula1>
      <formula2>Decimal2_Maximo</formula2>
    </dataValidation>
    <dataValidation type="whole" allowBlank="1" showInputMessage="1" showErrorMessage="1" error="Valor NO Válido." prompt="Ingrese Número" sqref="H19:J19">
      <formula1>Entero_Minimo</formula1>
      <formula2>Entero_Maximo</formula2>
    </dataValidation>
    <dataValidation type="date" allowBlank="1" showInputMessage="1" showErrorMessage="1" error="Fecha No Valida" prompt="(dd/mm/yyyy)" sqref="F19:G19">
      <formula1>Fecha_Minimo</formula1>
      <formula2>Fecha_Maximo</formula2>
    </dataValidation>
    <dataValidation type="whole" allowBlank="1" showInputMessage="1" showErrorMessage="1" error="Valor NO Válido" prompt="Ingrese Número" sqref="B10:C12">
      <formula1>Entero_Minimo</formula1>
      <formula2>Entero_Maximo</formula2>
    </dataValidation>
    <dataValidation type="textLength" allowBlank="1" showErrorMessage="1" error="Cantidad de caracteres NO valido." sqref="I6:J6 I15:J15 I23:J23">
      <formula1>Explicacion_LongMinimo</formula1>
      <formula2>Explicacion_LongMaximo2</formula2>
    </dataValidation>
    <dataValidation type="textLength" allowBlank="1" showErrorMessage="1" error="Cantidad de caracteres NO válido." sqref="B19:E19">
      <formula1>Explicacion_LongMinimo</formula1>
      <formula2>Explicacion_LongMaximo</formula2>
    </dataValidation>
  </dataValidations>
  <hyperlinks>
    <hyperlink ref="M4" location="Principal!A1" display="Ir al Princimal"/>
  </hyperlinks>
  <pageMargins left="0.7" right="0.7" top="0.75" bottom="0.75" header="0.3" footer="0.3"/>
  <pageSetup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Y25"/>
  <sheetViews>
    <sheetView topLeftCell="A22" zoomScale="165" zoomScaleNormal="100" zoomScaleSheetLayoutView="100" workbookViewId="0">
      <selection activeCell="I25" sqref="I25:J25"/>
    </sheetView>
  </sheetViews>
  <sheetFormatPr baseColWidth="10" defaultColWidth="11.42578125" defaultRowHeight="15" x14ac:dyDescent="0.25"/>
  <cols>
    <col min="1" max="1" width="3" style="51" customWidth="1"/>
    <col min="2" max="2" width="3.42578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7" customWidth="1"/>
    <col min="20" max="23" width="11.42578125" style="28"/>
    <col min="24" max="25" width="11.42578125" style="59"/>
    <col min="26" max="16384" width="11.42578125" style="51"/>
  </cols>
  <sheetData>
    <row r="1" spans="1:24" x14ac:dyDescent="0.25">
      <c r="S1" s="107" t="s">
        <v>33</v>
      </c>
      <c r="U1" s="28">
        <v>0</v>
      </c>
    </row>
    <row r="2" spans="1:24"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7"/>
      <c r="T2" s="28"/>
      <c r="U2" s="28"/>
      <c r="V2" s="28"/>
      <c r="W2" s="28"/>
      <c r="X2" s="59"/>
    </row>
    <row r="3" spans="1:24" x14ac:dyDescent="0.25">
      <c r="B3" s="63" t="s">
        <v>134</v>
      </c>
      <c r="U3" s="28">
        <f>SUM(V:V)</f>
        <v>0</v>
      </c>
    </row>
    <row r="4" spans="1:24" ht="15.75" x14ac:dyDescent="0.25">
      <c r="B4" s="64"/>
      <c r="M4" s="57" t="s">
        <v>36</v>
      </c>
    </row>
    <row r="5" spans="1:24" x14ac:dyDescent="0.25">
      <c r="B5" s="65" t="s">
        <v>135</v>
      </c>
      <c r="G5" s="66" t="s">
        <v>38</v>
      </c>
      <c r="H5" s="66" t="s">
        <v>39</v>
      </c>
      <c r="I5" s="150" t="s">
        <v>40</v>
      </c>
      <c r="J5" s="151"/>
      <c r="L5" s="15" t="s">
        <v>41</v>
      </c>
    </row>
    <row r="6" spans="1:24" ht="33.75" customHeight="1" x14ac:dyDescent="0.25">
      <c r="B6" s="144" t="s">
        <v>136</v>
      </c>
      <c r="C6" s="144"/>
      <c r="D6" s="144"/>
      <c r="E6" s="144"/>
      <c r="F6" s="144"/>
      <c r="G6" s="58" t="s">
        <v>43</v>
      </c>
      <c r="H6" s="58"/>
      <c r="I6" s="176" t="s">
        <v>137</v>
      </c>
      <c r="J6" s="177"/>
      <c r="L6" s="14" t="str">
        <f>CONCATENATE("(",LEN(I6),")")</f>
        <v>(162)</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7">
        <v>64</v>
      </c>
      <c r="V6" s="28">
        <f>IF(OR(AND(G6="", H6&lt;&gt;"", I6&lt;&gt;""), AND(G6&lt;&gt;"", H6="")), 0, 1)</f>
        <v>0</v>
      </c>
    </row>
    <row r="7" spans="1:24" ht="26.25" customHeight="1" x14ac:dyDescent="0.25">
      <c r="B7" s="77"/>
      <c r="C7" s="77"/>
      <c r="D7" s="77"/>
      <c r="E7" s="77"/>
      <c r="F7" s="77"/>
      <c r="G7" s="78"/>
      <c r="H7" s="78"/>
      <c r="I7" s="79"/>
      <c r="J7" s="79"/>
      <c r="L7" s="14"/>
      <c r="M7" s="52"/>
    </row>
    <row r="8" spans="1:24" ht="33" customHeight="1" x14ac:dyDescent="0.25">
      <c r="B8" s="145" t="s">
        <v>138</v>
      </c>
      <c r="C8" s="145"/>
      <c r="D8" s="145"/>
      <c r="E8" s="145"/>
      <c r="F8" s="145"/>
      <c r="G8" s="145"/>
      <c r="H8" s="145"/>
      <c r="I8" s="145"/>
      <c r="J8" s="145"/>
    </row>
    <row r="9" spans="1:24" ht="44.25" customHeight="1" x14ac:dyDescent="0.25">
      <c r="B9" s="190" t="s">
        <v>81</v>
      </c>
      <c r="C9" s="190"/>
      <c r="D9" s="190" t="s">
        <v>139</v>
      </c>
      <c r="E9" s="190"/>
      <c r="F9" s="190" t="s">
        <v>140</v>
      </c>
      <c r="G9" s="190"/>
      <c r="H9" s="190"/>
      <c r="I9" s="190" t="s">
        <v>141</v>
      </c>
      <c r="J9" s="190"/>
      <c r="M9" s="101"/>
      <c r="N9" s="105"/>
      <c r="O9" s="105"/>
      <c r="P9" s="105"/>
      <c r="Q9" s="105"/>
      <c r="R9" s="105"/>
      <c r="S9" s="109"/>
      <c r="T9" s="33"/>
      <c r="U9" s="33"/>
      <c r="V9" s="33"/>
    </row>
    <row r="10" spans="1:24" x14ac:dyDescent="0.25">
      <c r="B10" s="191">
        <v>2021</v>
      </c>
      <c r="C10" s="192"/>
      <c r="D10" s="211">
        <v>6.61</v>
      </c>
      <c r="E10" s="212"/>
      <c r="F10" s="213">
        <v>0.41</v>
      </c>
      <c r="G10" s="194"/>
      <c r="H10" s="195"/>
      <c r="I10" s="214">
        <f t="shared" ref="I10:I11" si="0">D10+F10</f>
        <v>7.0200000000000005</v>
      </c>
      <c r="J10" s="195"/>
      <c r="L10" s="14"/>
      <c r="M10" s="104"/>
      <c r="N10" s="105"/>
      <c r="O10" s="105"/>
      <c r="P10" s="105"/>
      <c r="Q10" s="105"/>
      <c r="R10" s="105"/>
      <c r="S10" s="109">
        <v>105</v>
      </c>
      <c r="T10" s="33"/>
      <c r="U10" s="33"/>
      <c r="V10" s="110"/>
    </row>
    <row r="11" spans="1:24" x14ac:dyDescent="0.25">
      <c r="B11" s="191">
        <v>2020</v>
      </c>
      <c r="C11" s="192"/>
      <c r="D11" s="211">
        <v>4.1500000000000004</v>
      </c>
      <c r="E11" s="212"/>
      <c r="F11" s="213">
        <v>0.28999999999999998</v>
      </c>
      <c r="G11" s="194"/>
      <c r="H11" s="195"/>
      <c r="I11" s="214">
        <f t="shared" si="0"/>
        <v>4.4400000000000004</v>
      </c>
      <c r="J11" s="195"/>
      <c r="L11" s="14"/>
      <c r="M11" s="104"/>
      <c r="N11" s="105"/>
      <c r="O11" s="105"/>
      <c r="P11" s="105"/>
      <c r="Q11" s="105"/>
      <c r="R11" s="105"/>
      <c r="S11" s="109">
        <v>106</v>
      </c>
      <c r="T11" s="33"/>
      <c r="U11" s="33"/>
      <c r="V11" s="110"/>
    </row>
    <row r="12" spans="1:24" x14ac:dyDescent="0.25">
      <c r="B12" s="191">
        <v>2019</v>
      </c>
      <c r="C12" s="192"/>
      <c r="D12" s="211">
        <v>20.91</v>
      </c>
      <c r="E12" s="212"/>
      <c r="F12" s="213">
        <v>0.89</v>
      </c>
      <c r="G12" s="194"/>
      <c r="H12" s="195"/>
      <c r="I12" s="214">
        <f>D12+F12</f>
        <v>21.8</v>
      </c>
      <c r="J12" s="195"/>
      <c r="L12" s="14"/>
      <c r="M12" s="104"/>
      <c r="N12" s="105"/>
      <c r="O12" s="105"/>
      <c r="P12" s="105"/>
      <c r="Q12" s="105"/>
      <c r="R12" s="105"/>
      <c r="S12" s="109">
        <v>107</v>
      </c>
      <c r="T12" s="33"/>
      <c r="U12" s="33"/>
      <c r="V12" s="110"/>
    </row>
    <row r="13" spans="1:24" ht="39.75" customHeight="1" x14ac:dyDescent="0.25">
      <c r="B13" s="148" t="s">
        <v>142</v>
      </c>
      <c r="C13" s="148"/>
      <c r="D13" s="148"/>
      <c r="E13" s="148"/>
      <c r="F13" s="148"/>
      <c r="G13" s="148"/>
      <c r="H13" s="148"/>
      <c r="I13" s="148"/>
      <c r="J13" s="148"/>
    </row>
    <row r="14" spans="1:24" ht="39.75" customHeight="1" x14ac:dyDescent="0.25">
      <c r="B14" s="148" t="s">
        <v>143</v>
      </c>
      <c r="C14" s="148"/>
      <c r="D14" s="148"/>
      <c r="E14" s="148"/>
      <c r="F14" s="148"/>
      <c r="G14" s="148"/>
      <c r="H14" s="148"/>
      <c r="I14" s="148"/>
      <c r="J14" s="148"/>
    </row>
    <row r="15" spans="1:24" x14ac:dyDescent="0.25">
      <c r="B15" s="71"/>
      <c r="C15" s="69"/>
    </row>
    <row r="16" spans="1:24" x14ac:dyDescent="0.25">
      <c r="B16" s="65" t="s">
        <v>144</v>
      </c>
      <c r="G16" s="66" t="s">
        <v>38</v>
      </c>
      <c r="H16" s="66" t="s">
        <v>39</v>
      </c>
      <c r="I16" s="150" t="s">
        <v>40</v>
      </c>
      <c r="J16" s="151"/>
      <c r="L16" s="15" t="s">
        <v>41</v>
      </c>
    </row>
    <row r="17" spans="2:22" ht="80.25" customHeight="1" x14ac:dyDescent="0.25">
      <c r="B17" s="144" t="s">
        <v>145</v>
      </c>
      <c r="C17" s="144"/>
      <c r="D17" s="144"/>
      <c r="E17" s="144"/>
      <c r="F17" s="144"/>
      <c r="G17" s="58" t="s">
        <v>43</v>
      </c>
      <c r="H17" s="58"/>
      <c r="I17" s="207" t="s">
        <v>146</v>
      </c>
      <c r="J17" s="208"/>
      <c r="L17" s="14" t="str">
        <f>CONCATENATE("(",LEN(I17),")")</f>
        <v>(149)</v>
      </c>
      <c r="M17" s="52"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7">
        <v>65</v>
      </c>
      <c r="V17" s="28">
        <f>IF(OR(AND(G17="", H17&lt;&gt;"", I17&lt;&gt;""), AND(G17&lt;&gt;"", H17="")), 0, 1)</f>
        <v>0</v>
      </c>
    </row>
    <row r="18" spans="2:22" ht="15" customHeight="1" x14ac:dyDescent="0.25">
      <c r="B18" s="77"/>
      <c r="C18" s="77"/>
      <c r="D18" s="77"/>
      <c r="E18" s="77"/>
      <c r="F18" s="77"/>
      <c r="G18" s="78"/>
      <c r="H18" s="78"/>
      <c r="I18" s="79"/>
      <c r="J18" s="79"/>
    </row>
    <row r="19" spans="2:22" ht="74.25" customHeight="1" x14ac:dyDescent="0.25">
      <c r="B19" s="145" t="s">
        <v>147</v>
      </c>
      <c r="C19" s="145"/>
      <c r="D19" s="145"/>
      <c r="E19" s="145"/>
      <c r="F19" s="145"/>
      <c r="G19" s="145"/>
      <c r="H19" s="145"/>
      <c r="I19" s="145"/>
      <c r="J19" s="145"/>
    </row>
    <row r="20" spans="2:22" ht="25.5" customHeight="1" x14ac:dyDescent="0.25">
      <c r="B20" s="158" t="s">
        <v>46</v>
      </c>
      <c r="C20" s="158"/>
      <c r="D20" s="158"/>
      <c r="E20" s="158"/>
      <c r="F20" s="158" t="s">
        <v>47</v>
      </c>
      <c r="G20" s="158"/>
      <c r="H20" s="158" t="s">
        <v>132</v>
      </c>
      <c r="I20" s="158"/>
      <c r="J20" s="158"/>
    </row>
    <row r="21" spans="2:22" ht="24.95" customHeight="1" x14ac:dyDescent="0.25">
      <c r="B21" s="210" t="s">
        <v>148</v>
      </c>
      <c r="C21" s="194"/>
      <c r="D21" s="194"/>
      <c r="E21" s="195"/>
      <c r="F21" s="209">
        <v>44162</v>
      </c>
      <c r="G21" s="195"/>
      <c r="H21" s="193">
        <v>2021</v>
      </c>
      <c r="I21" s="194"/>
      <c r="J21" s="195"/>
      <c r="M21" s="62"/>
      <c r="S21" s="107">
        <v>108</v>
      </c>
    </row>
    <row r="22" spans="2:22" x14ac:dyDescent="0.25">
      <c r="B22" s="80"/>
      <c r="C22" s="80"/>
      <c r="D22" s="80"/>
      <c r="E22" s="80"/>
      <c r="F22" s="80"/>
      <c r="G22" s="80"/>
      <c r="H22" s="80"/>
      <c r="I22" s="80"/>
      <c r="J22" s="80"/>
    </row>
    <row r="23" spans="2:22" x14ac:dyDescent="0.25">
      <c r="B23" s="145" t="s">
        <v>149</v>
      </c>
      <c r="C23" s="145"/>
      <c r="D23" s="145"/>
      <c r="E23" s="145"/>
      <c r="F23" s="145"/>
      <c r="G23" s="145"/>
      <c r="H23" s="145"/>
      <c r="I23" s="145"/>
      <c r="J23" s="145"/>
    </row>
    <row r="24" spans="2:22" x14ac:dyDescent="0.25">
      <c r="B24" s="65"/>
      <c r="G24" s="66" t="s">
        <v>38</v>
      </c>
      <c r="H24" s="66" t="s">
        <v>39</v>
      </c>
      <c r="I24" s="150" t="s">
        <v>40</v>
      </c>
      <c r="J24" s="151"/>
      <c r="L24" s="15" t="s">
        <v>41</v>
      </c>
    </row>
    <row r="25" spans="2:22" ht="26.25" customHeight="1" x14ac:dyDescent="0.25">
      <c r="B25" s="144" t="s">
        <v>150</v>
      </c>
      <c r="C25" s="144"/>
      <c r="D25" s="144"/>
      <c r="E25" s="144"/>
      <c r="F25" s="144"/>
      <c r="G25" s="58"/>
      <c r="H25" s="58" t="s">
        <v>43</v>
      </c>
      <c r="I25" s="172" t="s">
        <v>151</v>
      </c>
      <c r="J25" s="173"/>
      <c r="L25" s="14" t="str">
        <f>CONCATENATE("(",LEN(I25),")")</f>
        <v>(178)</v>
      </c>
      <c r="M25" s="52"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7">
        <v>109</v>
      </c>
      <c r="V25" s="111"/>
    </row>
  </sheetData>
  <sheetProtection algorithmName="SHA-512" hashValue="sN3fs/Qj+3AiDDMIo3GI+MJAYQwBhXXxrhbzgmvHqlhwUOXXPV//+WaXKvT0MxtbyqEVH109jnkKUVRRdIVp8w==" saltValue="6i3mhSaCz4WSBTAvaVzToA==" spinCount="100000" sheet="1" objects="1" scenarios="1" formatCells="0"/>
  <mergeCells count="36">
    <mergeCell ref="I5:J5"/>
    <mergeCell ref="B6:F6"/>
    <mergeCell ref="I6:J6"/>
    <mergeCell ref="B8:J8"/>
    <mergeCell ref="I9:J9"/>
    <mergeCell ref="D9:E9"/>
    <mergeCell ref="F9:H9"/>
    <mergeCell ref="B9:C9"/>
    <mergeCell ref="B10:C10"/>
    <mergeCell ref="B11:C11"/>
    <mergeCell ref="B12:C12"/>
    <mergeCell ref="B13:J13"/>
    <mergeCell ref="B14:J14"/>
    <mergeCell ref="D11:E11"/>
    <mergeCell ref="D12:E12"/>
    <mergeCell ref="F10:H10"/>
    <mergeCell ref="F12:H12"/>
    <mergeCell ref="F11:H11"/>
    <mergeCell ref="I10:J10"/>
    <mergeCell ref="I11:J11"/>
    <mergeCell ref="I12:J12"/>
    <mergeCell ref="D10:E10"/>
    <mergeCell ref="I16:J16"/>
    <mergeCell ref="B25:F25"/>
    <mergeCell ref="I25:J25"/>
    <mergeCell ref="B17:F17"/>
    <mergeCell ref="I17:J17"/>
    <mergeCell ref="B19:J19"/>
    <mergeCell ref="H20:J20"/>
    <mergeCell ref="H21:J21"/>
    <mergeCell ref="B23:J23"/>
    <mergeCell ref="I24:J24"/>
    <mergeCell ref="F20:G20"/>
    <mergeCell ref="F21:G21"/>
    <mergeCell ref="B21:E21"/>
    <mergeCell ref="B20:E20"/>
  </mergeCells>
  <dataValidations xWindow="312" yWindow="555" count="7">
    <dataValidation type="custom" allowBlank="1" showInputMessage="1" showErrorMessage="1" error="Valor NO válido" prompt="Ingrese &quot;X&quot;" sqref="G6:H6 G17:H17 G25:H25">
      <formula1>COUNTIF(Respuesta_SINO,TRIM(CELL("contents")))=1</formula1>
    </dataValidation>
    <dataValidation type="whole" allowBlank="1" showInputMessage="1" showErrorMessage="1" error="Valor NO Válido." prompt="Ingrese Número" sqref="H21:J21">
      <formula1>Entero_Minimo</formula1>
      <formula2>Entero_Maximo</formula2>
    </dataValidation>
    <dataValidation type="date" allowBlank="1" showInputMessage="1" showErrorMessage="1" error="Fecha No Valida" prompt="(dd/mm/yyyy)" sqref="F21:G21">
      <formula1>Fecha_Minimo</formula1>
      <formula2>Fecha_Maximo</formula2>
    </dataValidation>
    <dataValidation type="whole" allowBlank="1" showInputMessage="1" showErrorMessage="1" error="Valor NO Válido" prompt="Ingrese Número" sqref="B10:C12">
      <formula1>Entero_Minimo</formula1>
      <formula2>Entero_Maximo</formula2>
    </dataValidation>
    <dataValidation type="decimal" allowBlank="1" showInputMessage="1" showErrorMessage="1" error="Valor NO Válido." prompt="Ingrese Número" sqref="D10:J12">
      <formula1>Decimal2_Minimo</formula1>
      <formula2>Decimal2_Maximo</formula2>
    </dataValidation>
    <dataValidation type="textLength" allowBlank="1" showErrorMessage="1" error="Cantidad de caracteres NO valido." sqref="I6:J6 I17:J17 I25:J25">
      <formula1>Explicacion_LongMinimo</formula1>
      <formula2>Explicacion_LongMaximo2</formula2>
    </dataValidation>
    <dataValidation type="textLength" allowBlank="1" showErrorMessage="1" error="Cantidad de caracteres NO válido." sqref="B21:E21">
      <formula1>Explicacion_LongMinimo</formula1>
      <formula2>Explicacion_LongMaximo</formula2>
    </dataValidation>
  </dataValidations>
  <hyperlinks>
    <hyperlink ref="M4" location="Principal!A1" display="Ir al Princimal"/>
  </hyperlinks>
  <pageMargins left="0.7" right="0.7" top="0.75" bottom="0.75" header="0.3" footer="0.3"/>
  <pageSetup paperSize="9" scale="98" orientation="portrait"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Y35"/>
  <sheetViews>
    <sheetView topLeftCell="A4" zoomScale="157" zoomScaleNormal="100" zoomScaleSheetLayoutView="100" workbookViewId="0">
      <selection activeCell="H8" sqref="H8"/>
    </sheetView>
  </sheetViews>
  <sheetFormatPr baseColWidth="10" defaultColWidth="11.42578125" defaultRowHeight="15" x14ac:dyDescent="0.25"/>
  <cols>
    <col min="1" max="1" width="3" style="51" customWidth="1"/>
    <col min="2" max="2" width="3.42578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7" customWidth="1"/>
    <col min="20" max="21" width="11.42578125" style="28"/>
    <col min="22" max="22" width="11.42578125" style="33"/>
    <col min="23" max="23" width="11.42578125" style="28"/>
    <col min="24" max="25" width="11.42578125" style="59"/>
    <col min="26" max="16384" width="11.42578125" style="51"/>
  </cols>
  <sheetData>
    <row r="1" spans="1:25" x14ac:dyDescent="0.25">
      <c r="S1" s="107" t="s">
        <v>33</v>
      </c>
      <c r="U1" s="28">
        <v>0</v>
      </c>
    </row>
    <row r="2" spans="1:25"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7"/>
      <c r="T2" s="28"/>
      <c r="U2" s="28"/>
      <c r="V2" s="33"/>
      <c r="W2" s="28"/>
      <c r="X2" s="59"/>
      <c r="Y2" s="59"/>
    </row>
    <row r="3" spans="1:25" ht="18" x14ac:dyDescent="0.25">
      <c r="B3" s="215" t="s">
        <v>152</v>
      </c>
      <c r="C3" s="149"/>
      <c r="D3" s="149"/>
      <c r="E3" s="149"/>
      <c r="F3" s="149"/>
      <c r="G3" s="149"/>
      <c r="H3" s="149"/>
      <c r="I3" s="149"/>
      <c r="J3" s="149"/>
      <c r="U3" s="28">
        <f>SUM(V:V)</f>
        <v>0</v>
      </c>
    </row>
    <row r="4" spans="1:25" ht="18" x14ac:dyDescent="0.25">
      <c r="B4" s="81"/>
      <c r="C4" s="82"/>
      <c r="D4" s="82"/>
      <c r="E4" s="82"/>
      <c r="F4" s="82"/>
      <c r="G4" s="82"/>
      <c r="H4" s="82"/>
      <c r="I4" s="82"/>
      <c r="J4" s="82"/>
    </row>
    <row r="5" spans="1:25" x14ac:dyDescent="0.25">
      <c r="B5" s="63" t="s">
        <v>153</v>
      </c>
    </row>
    <row r="6" spans="1:25" ht="15.75" x14ac:dyDescent="0.25">
      <c r="B6" s="64"/>
      <c r="M6" s="57" t="s">
        <v>36</v>
      </c>
    </row>
    <row r="7" spans="1:25" x14ac:dyDescent="0.25">
      <c r="B7" s="65" t="s">
        <v>154</v>
      </c>
      <c r="G7" s="66" t="s">
        <v>38</v>
      </c>
      <c r="H7" s="66" t="s">
        <v>39</v>
      </c>
      <c r="I7" s="150" t="s">
        <v>40</v>
      </c>
      <c r="J7" s="151"/>
      <c r="L7" s="15" t="s">
        <v>41</v>
      </c>
    </row>
    <row r="8" spans="1:25" ht="78" customHeight="1" x14ac:dyDescent="0.25">
      <c r="B8" s="144" t="s">
        <v>155</v>
      </c>
      <c r="C8" s="144"/>
      <c r="D8" s="144"/>
      <c r="E8" s="144"/>
      <c r="F8" s="144"/>
      <c r="G8" s="58" t="s">
        <v>43</v>
      </c>
      <c r="H8" s="58"/>
      <c r="I8" s="172" t="s">
        <v>156</v>
      </c>
      <c r="J8" s="173"/>
      <c r="L8" s="14" t="str">
        <f>CONCATENATE("(",LEN(I8),")")</f>
        <v>(277)</v>
      </c>
      <c r="M8" s="52" t="str">
        <f>IF(COUNTA(G8:H8)&lt;&gt;1,CONCATENATE("(Si/No) Marcar con 'X' solo uno de los campos.",CHAR(10),"(Explicación) Longitud máxima de ",Explicacion_LongMaximo2," caracteres"),IF(AND(UPPER(H8)="X",LEN(I8)=0),CONCATENATE("(*) Completar la celda de Explicación.",CHAR(10),"Longitud máxima de ",Explicacion_LongMaximo2," caracteres"),""))</f>
        <v/>
      </c>
      <c r="S8" s="107">
        <v>66</v>
      </c>
      <c r="V8" s="33">
        <f>IF(OR(AND(G8="", H8&lt;&gt;"", I8&lt;&gt;""), AND(G8&lt;&gt;"", H8="")), 0, 1)</f>
        <v>0</v>
      </c>
    </row>
    <row r="9" spans="1:25" x14ac:dyDescent="0.25">
      <c r="B9" s="77"/>
      <c r="C9" s="77"/>
      <c r="D9" s="77"/>
      <c r="E9" s="77"/>
      <c r="F9" s="77"/>
      <c r="G9" s="78"/>
      <c r="H9" s="78"/>
      <c r="I9" s="79"/>
      <c r="J9" s="79"/>
      <c r="L9" s="14"/>
      <c r="M9" s="52"/>
    </row>
    <row r="10" spans="1:25" ht="35.25" customHeight="1" x14ac:dyDescent="0.25">
      <c r="B10" s="174" t="s">
        <v>157</v>
      </c>
      <c r="C10" s="174"/>
      <c r="D10" s="174"/>
      <c r="E10" s="174"/>
      <c r="F10" s="174"/>
      <c r="G10" s="174"/>
      <c r="H10" s="174"/>
      <c r="I10" s="174"/>
      <c r="J10" s="174"/>
    </row>
    <row r="11" spans="1:25" x14ac:dyDescent="0.25">
      <c r="B11" s="65"/>
      <c r="G11" s="66" t="s">
        <v>38</v>
      </c>
      <c r="H11" s="66" t="s">
        <v>39</v>
      </c>
      <c r="I11" s="150" t="s">
        <v>40</v>
      </c>
      <c r="J11" s="151"/>
      <c r="L11" s="15" t="s">
        <v>41</v>
      </c>
    </row>
    <row r="12" spans="1:25" ht="56.25" customHeight="1" x14ac:dyDescent="0.25">
      <c r="B12" s="144" t="s">
        <v>158</v>
      </c>
      <c r="C12" s="144"/>
      <c r="D12" s="144"/>
      <c r="E12" s="144"/>
      <c r="F12" s="144"/>
      <c r="G12" s="58" t="s">
        <v>43</v>
      </c>
      <c r="H12" s="58"/>
      <c r="I12" s="172" t="s">
        <v>159</v>
      </c>
      <c r="J12" s="173"/>
      <c r="L12" s="14" t="str">
        <f>CONCATENATE("(",LEN(I12),")")</f>
        <v>(267)</v>
      </c>
      <c r="M12" s="52" t="str">
        <f>IF(COUNTA(G12:H12)&lt;&gt;1,CONCATENATE("(Si/No) Marcar con 'X' solo uno de los campos.",CHAR(10),"(Explicación) Longitud máxima de ",Explicacion_LongMaximo2," caracteres"),IF(AND(UPPER(H12)="X",LEN(I12)=0),CONCATENATE("(*) Completar la celda de Explicación.",CHAR(10),"Longitud máxima de ",Explicacion_LongMaximo2," caracteres"),""))</f>
        <v/>
      </c>
      <c r="S12" s="107">
        <v>110</v>
      </c>
      <c r="V12" s="108"/>
    </row>
    <row r="13" spans="1:25" ht="56.25" customHeight="1" x14ac:dyDescent="0.25">
      <c r="B13" s="144" t="s">
        <v>160</v>
      </c>
      <c r="C13" s="144"/>
      <c r="D13" s="144"/>
      <c r="E13" s="144"/>
      <c r="F13" s="144"/>
      <c r="G13" s="58" t="s">
        <v>43</v>
      </c>
      <c r="H13" s="58"/>
      <c r="I13" s="172" t="s">
        <v>161</v>
      </c>
      <c r="J13" s="173"/>
      <c r="L13" s="14" t="str">
        <f>CONCATENATE("(",LEN(I13),")")</f>
        <v>(204)</v>
      </c>
      <c r="M13" s="52"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07">
        <v>111</v>
      </c>
      <c r="V13" s="108"/>
    </row>
    <row r="14" spans="1:25" ht="56.25" customHeight="1" x14ac:dyDescent="0.25">
      <c r="B14" s="144" t="s">
        <v>162</v>
      </c>
      <c r="C14" s="144"/>
      <c r="D14" s="144"/>
      <c r="E14" s="144"/>
      <c r="F14" s="144"/>
      <c r="G14" s="58" t="s">
        <v>163</v>
      </c>
      <c r="H14" s="118"/>
      <c r="I14" s="172" t="s">
        <v>164</v>
      </c>
      <c r="J14" s="173"/>
      <c r="L14" s="14" t="str">
        <f>CONCATENATE("(",LEN(I14),")")</f>
        <v>(264)</v>
      </c>
      <c r="M14" s="52" t="str">
        <f>IF(COUNTA(G14:H14)&lt;&gt;1,CONCATENATE("(Si/No) Marcar con 'X' solo uno de los campos.",CHAR(10),"(Explicación) Longitud máxima de ",Explicacion_LongMaximo2," caracteres"),IF(AND(UPPER(H14)="X",LEN(I14)=0),CONCATENATE("(*) Completar la celda de Explicación.",CHAR(10),"Longitud máxima de ",Explicacion_LongMaximo2," caracteres"),""))</f>
        <v/>
      </c>
      <c r="S14" s="107">
        <v>112</v>
      </c>
      <c r="V14" s="108"/>
    </row>
    <row r="15" spans="1:25" x14ac:dyDescent="0.25">
      <c r="B15" s="77"/>
      <c r="C15" s="77"/>
      <c r="D15" s="77"/>
      <c r="E15" s="77"/>
      <c r="F15" s="77"/>
      <c r="G15" s="78"/>
      <c r="H15" s="78"/>
      <c r="I15" s="79"/>
      <c r="J15" s="79"/>
    </row>
    <row r="16" spans="1:25" ht="48.75" customHeight="1" x14ac:dyDescent="0.25">
      <c r="B16" s="145" t="s">
        <v>165</v>
      </c>
      <c r="C16" s="145"/>
      <c r="D16" s="145"/>
      <c r="E16" s="145"/>
      <c r="F16" s="145"/>
      <c r="G16" s="145"/>
      <c r="H16" s="145"/>
      <c r="I16" s="145"/>
      <c r="J16" s="145"/>
    </row>
    <row r="17" spans="2:22" ht="15" customHeight="1" x14ac:dyDescent="0.25">
      <c r="B17" s="158" t="s">
        <v>46</v>
      </c>
      <c r="C17" s="158"/>
      <c r="D17" s="158"/>
      <c r="E17" s="158"/>
      <c r="F17" s="158"/>
      <c r="G17" s="158"/>
      <c r="H17" s="158"/>
      <c r="I17" s="158"/>
      <c r="J17" s="158"/>
    </row>
    <row r="18" spans="2:22" ht="24.95" customHeight="1" x14ac:dyDescent="0.25">
      <c r="B18" s="216" t="s">
        <v>166</v>
      </c>
      <c r="C18" s="216"/>
      <c r="D18" s="216"/>
      <c r="E18" s="216"/>
      <c r="F18" s="216"/>
      <c r="G18" s="216"/>
      <c r="H18" s="216"/>
      <c r="I18" s="216"/>
      <c r="J18" s="216"/>
      <c r="M18" s="52"/>
      <c r="S18" s="107">
        <v>113</v>
      </c>
    </row>
    <row r="19" spans="2:22" x14ac:dyDescent="0.25">
      <c r="B19" s="83"/>
      <c r="C19" s="83"/>
      <c r="D19" s="83"/>
      <c r="E19" s="83"/>
      <c r="F19" s="83"/>
      <c r="G19" s="80"/>
      <c r="H19" s="80"/>
      <c r="I19" s="80"/>
      <c r="J19" s="80"/>
    </row>
    <row r="20" spans="2:22" x14ac:dyDescent="0.25">
      <c r="B20" s="65" t="s">
        <v>167</v>
      </c>
      <c r="G20" s="66" t="s">
        <v>38</v>
      </c>
      <c r="H20" s="66" t="s">
        <v>39</v>
      </c>
      <c r="I20" s="150" t="s">
        <v>40</v>
      </c>
      <c r="J20" s="151"/>
      <c r="L20" s="15" t="s">
        <v>41</v>
      </c>
    </row>
    <row r="21" spans="2:22" ht="108" customHeight="1" x14ac:dyDescent="0.25">
      <c r="B21" s="144" t="s">
        <v>168</v>
      </c>
      <c r="C21" s="144"/>
      <c r="D21" s="144"/>
      <c r="E21" s="144"/>
      <c r="F21" s="144"/>
      <c r="G21" s="58"/>
      <c r="H21" s="58" t="s">
        <v>43</v>
      </c>
      <c r="I21" s="165" t="s">
        <v>169</v>
      </c>
      <c r="J21" s="167"/>
      <c r="L21" s="14" t="str">
        <f>CONCATENATE("(",LEN(I21),")")</f>
        <v>(95)</v>
      </c>
      <c r="M21" s="52"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07">
        <v>67</v>
      </c>
      <c r="V21" s="33">
        <f>IF(OR(AND(G21="", H21&lt;&gt;"", I21&lt;&gt;""), AND(G21&lt;&gt;"", H21="")), 0, 1)</f>
        <v>0</v>
      </c>
    </row>
    <row r="22" spans="2:22" ht="32.25" customHeight="1" x14ac:dyDescent="0.25">
      <c r="B22" s="148" t="s">
        <v>170</v>
      </c>
      <c r="C22" s="148"/>
      <c r="D22" s="148"/>
      <c r="E22" s="148"/>
      <c r="F22" s="148"/>
      <c r="G22" s="148"/>
      <c r="H22" s="148"/>
      <c r="I22" s="148"/>
      <c r="J22" s="148"/>
    </row>
    <row r="23" spans="2:22" ht="53.25" customHeight="1" x14ac:dyDescent="0.25">
      <c r="B23" s="148" t="s">
        <v>171</v>
      </c>
      <c r="C23" s="148"/>
      <c r="D23" s="148"/>
      <c r="E23" s="148"/>
      <c r="F23" s="148"/>
      <c r="G23" s="148"/>
      <c r="H23" s="148"/>
      <c r="I23" s="148"/>
      <c r="J23" s="148"/>
    </row>
    <row r="24" spans="2:22" ht="79.5" customHeight="1" x14ac:dyDescent="0.25">
      <c r="B24" s="148" t="s">
        <v>172</v>
      </c>
      <c r="C24" s="148"/>
      <c r="D24" s="148"/>
      <c r="E24" s="148"/>
      <c r="F24" s="148"/>
      <c r="G24" s="148"/>
      <c r="H24" s="148"/>
      <c r="I24" s="148"/>
      <c r="J24" s="148"/>
    </row>
    <row r="25" spans="2:22" x14ac:dyDescent="0.25">
      <c r="B25" s="75"/>
      <c r="C25" s="75"/>
      <c r="D25" s="75"/>
      <c r="E25" s="75"/>
      <c r="F25" s="75"/>
      <c r="G25" s="75"/>
      <c r="H25" s="75"/>
      <c r="I25" s="75"/>
      <c r="J25" s="75"/>
    </row>
    <row r="26" spans="2:22" ht="38.25" customHeight="1" x14ac:dyDescent="0.25">
      <c r="B26" s="145" t="s">
        <v>173</v>
      </c>
      <c r="C26" s="145"/>
      <c r="D26" s="145"/>
      <c r="E26" s="145"/>
      <c r="F26" s="145"/>
      <c r="G26" s="145"/>
      <c r="H26" s="145"/>
      <c r="I26" s="145"/>
      <c r="J26" s="145"/>
    </row>
    <row r="27" spans="2:22" x14ac:dyDescent="0.25">
      <c r="B27" s="158" t="s">
        <v>174</v>
      </c>
      <c r="C27" s="158"/>
      <c r="D27" s="158" t="s">
        <v>63</v>
      </c>
      <c r="E27" s="158"/>
      <c r="F27" s="158"/>
      <c r="G27" s="158"/>
      <c r="H27" s="155" t="s">
        <v>175</v>
      </c>
      <c r="I27" s="156"/>
      <c r="J27" s="157"/>
    </row>
    <row r="28" spans="2:22" ht="24.95" customHeight="1" x14ac:dyDescent="0.25">
      <c r="B28" s="164"/>
      <c r="C28" s="164"/>
      <c r="D28" s="164"/>
      <c r="E28" s="164"/>
      <c r="F28" s="164"/>
      <c r="G28" s="164"/>
      <c r="H28" s="159"/>
      <c r="I28" s="159"/>
      <c r="J28" s="159"/>
      <c r="M28" s="62"/>
      <c r="S28" s="107">
        <v>114</v>
      </c>
    </row>
    <row r="29" spans="2:22" x14ac:dyDescent="0.25">
      <c r="B29" s="80"/>
      <c r="C29" s="80"/>
      <c r="D29" s="80"/>
      <c r="E29" s="80"/>
      <c r="F29" s="80"/>
      <c r="G29" s="80"/>
      <c r="H29" s="80"/>
      <c r="I29" s="80"/>
      <c r="J29" s="80"/>
    </row>
    <row r="30" spans="2:22" x14ac:dyDescent="0.25">
      <c r="B30" s="65" t="s">
        <v>176</v>
      </c>
      <c r="G30" s="66" t="s">
        <v>38</v>
      </c>
      <c r="H30" s="66" t="s">
        <v>39</v>
      </c>
      <c r="I30" s="150" t="s">
        <v>40</v>
      </c>
      <c r="J30" s="151"/>
      <c r="L30" s="15" t="s">
        <v>41</v>
      </c>
    </row>
    <row r="31" spans="2:22" ht="80.25" customHeight="1" x14ac:dyDescent="0.25">
      <c r="B31" s="144" t="s">
        <v>177</v>
      </c>
      <c r="C31" s="144"/>
      <c r="D31" s="144"/>
      <c r="E31" s="144"/>
      <c r="F31" s="144"/>
      <c r="G31" s="117" t="s">
        <v>43</v>
      </c>
      <c r="H31" s="117"/>
      <c r="I31" s="172" t="s">
        <v>178</v>
      </c>
      <c r="J31" s="173"/>
      <c r="L31" s="14" t="str">
        <f>CONCATENATE("(",LEN(I31),")")</f>
        <v>(158)</v>
      </c>
      <c r="M31" s="52" t="str">
        <f>IF(COUNTA(G31:H31)&lt;&gt;1,CONCATENATE("(Si/No) Marcar con 'X' solo uno de los campos.",CHAR(10),"(Explicación) Longitud máxima de ",Explicacion_LongMaximo2," caracteres"),IF(AND(UPPER(H31)="X",LEN(I31)=0),CONCATENATE("(*) Completar la celda de Explicación.",CHAR(10),"Longitud máxima de ",Explicacion_LongMaximo2," caracteres"),""))</f>
        <v/>
      </c>
      <c r="S31" s="107">
        <v>68</v>
      </c>
      <c r="V31" s="33">
        <f>IF(OR(AND(G31="", H31&lt;&gt;"", I31&lt;&gt;""), AND(G31&lt;&gt;"", H31="")), 0, 1)</f>
        <v>0</v>
      </c>
    </row>
    <row r="33" spans="2:19" ht="38.25" customHeight="1" x14ac:dyDescent="0.25">
      <c r="B33" s="145" t="s">
        <v>179</v>
      </c>
      <c r="C33" s="145"/>
      <c r="D33" s="145"/>
      <c r="E33" s="145"/>
      <c r="F33" s="145"/>
      <c r="G33" s="145"/>
      <c r="H33" s="145"/>
      <c r="I33" s="145"/>
      <c r="J33" s="145"/>
    </row>
    <row r="34" spans="2:19" ht="15" customHeight="1" x14ac:dyDescent="0.25">
      <c r="B34" s="158" t="s">
        <v>46</v>
      </c>
      <c r="C34" s="158"/>
      <c r="D34" s="158"/>
      <c r="E34" s="158"/>
      <c r="F34" s="158"/>
      <c r="G34" s="158"/>
      <c r="H34" s="158"/>
      <c r="I34" s="158"/>
      <c r="J34" s="158"/>
    </row>
    <row r="35" spans="2:19" ht="24.95" customHeight="1" x14ac:dyDescent="0.25">
      <c r="B35" s="164" t="s">
        <v>180</v>
      </c>
      <c r="C35" s="164"/>
      <c r="D35" s="164"/>
      <c r="E35" s="164"/>
      <c r="F35" s="164"/>
      <c r="G35" s="164"/>
      <c r="H35" s="164"/>
      <c r="I35" s="164"/>
      <c r="J35" s="164"/>
      <c r="M35" s="52"/>
      <c r="S35" s="107">
        <v>115</v>
      </c>
    </row>
  </sheetData>
  <sheetProtection algorithmName="SHA-512" hashValue="eoQSKIkzZVeTH6QeTe6TiAKRE3PmHvPNH6leUHnLR0+41akk/hEDEqZz2qMuy4BgC/24l3+QqlxdHco6fW+Dtg==" saltValue="c8ZDvH0LHFQOeyvgoyj9gQ==" spinCount="100000" sheet="1" objects="1" scenarios="1" formatCells="0"/>
  <mergeCells count="34">
    <mergeCell ref="B17:J17"/>
    <mergeCell ref="B18:J18"/>
    <mergeCell ref="B34:J34"/>
    <mergeCell ref="B35:J35"/>
    <mergeCell ref="I12:J12"/>
    <mergeCell ref="B13:F13"/>
    <mergeCell ref="I13:J13"/>
    <mergeCell ref="I21:J21"/>
    <mergeCell ref="I20:J20"/>
    <mergeCell ref="B21:F21"/>
    <mergeCell ref="B33:J33"/>
    <mergeCell ref="B31:F31"/>
    <mergeCell ref="I31:J31"/>
    <mergeCell ref="I7:J7"/>
    <mergeCell ref="B8:F8"/>
    <mergeCell ref="I8:J8"/>
    <mergeCell ref="B10:J10"/>
    <mergeCell ref="I11:J11"/>
    <mergeCell ref="B3:J3"/>
    <mergeCell ref="B23:J23"/>
    <mergeCell ref="B24:J24"/>
    <mergeCell ref="B26:J26"/>
    <mergeCell ref="I30:J30"/>
    <mergeCell ref="B22:J22"/>
    <mergeCell ref="B27:C27"/>
    <mergeCell ref="D27:G27"/>
    <mergeCell ref="H27:J27"/>
    <mergeCell ref="B28:C28"/>
    <mergeCell ref="D28:G28"/>
    <mergeCell ref="H28:J28"/>
    <mergeCell ref="B14:F14"/>
    <mergeCell ref="I14:J14"/>
    <mergeCell ref="B16:J16"/>
    <mergeCell ref="B12:F12"/>
  </mergeCells>
  <dataValidations count="4">
    <dataValidation type="custom" allowBlank="1" showInputMessage="1" showErrorMessage="1" error="Valor NO válido" prompt="Ingrese &quot;X&quot;" sqref="G8:H8 G12:H14 G21:H21 G31:H31">
      <formula1>COUNTIF(Respuesta_SINO,TRIM(CELL("contents")))=1</formula1>
    </dataValidation>
    <dataValidation type="whole" allowBlank="1" showInputMessage="1" showErrorMessage="1" error="Valor NO Válido." prompt="Ingrese Número" sqref="H28:J28">
      <formula1>Entero_Minimo</formula1>
      <formula2>Entero_Maximo</formula2>
    </dataValidation>
    <dataValidation type="textLength" allowBlank="1" showErrorMessage="1" error="Cantidad de caracteres NO valido." sqref="I8:J8 I12:J14 I21:J21 I31:J31">
      <formula1>Explicacion_LongMinimo</formula1>
      <formula2>Explicacion_LongMaximo2</formula2>
    </dataValidation>
    <dataValidation type="textLength" allowBlank="1" showErrorMessage="1" error="Cantidad de caracteres NO válido." sqref="B35:J35 B18:J18 B28:G28">
      <formula1>Explicacion_LongMinimo</formula1>
      <formula2>Explicacion_LongMaximo</formula2>
    </dataValidation>
  </dataValidations>
  <hyperlinks>
    <hyperlink ref="M6" location="Principal!A1" display="Ir al Princimal"/>
  </hyperlinks>
  <pageMargins left="0.7" right="0.7" top="0.75" bottom="0.75" header="0.3" footer="0.3"/>
  <pageSetup orientation="portrait" r:id="rId1"/>
  <rowBreaks count="1" manualBreakCount="1">
    <brk id="19" max="16383" man="1"/>
  </rowBreaks>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Y96"/>
  <sheetViews>
    <sheetView tabSelected="1" topLeftCell="A26" zoomScale="175" zoomScaleNormal="175" zoomScaleSheetLayoutView="100" workbookViewId="0">
      <selection activeCell="H30" sqref="H30:J30"/>
    </sheetView>
  </sheetViews>
  <sheetFormatPr baseColWidth="10" defaultColWidth="11.42578125" defaultRowHeight="15" x14ac:dyDescent="0.25"/>
  <cols>
    <col min="1" max="1" width="3" style="51" customWidth="1"/>
    <col min="2" max="2" width="3.42578125" style="51" customWidth="1"/>
    <col min="3" max="3" width="20.28515625" style="51" customWidth="1"/>
    <col min="4" max="4" width="6" style="51" customWidth="1"/>
    <col min="5" max="6" width="6.42578125" style="51" customWidth="1"/>
    <col min="7" max="8" width="8.42578125" style="51" customWidth="1"/>
    <col min="9" max="9" width="11.42578125" style="51" customWidth="1"/>
    <col min="10" max="10" width="14.42578125" style="51" customWidth="1"/>
    <col min="11" max="12" width="11.42578125" style="51"/>
    <col min="13" max="13" width="55.7109375" style="51" customWidth="1"/>
    <col min="14" max="14" width="9.140625" style="59" customWidth="1"/>
    <col min="15" max="18" width="2" style="59" customWidth="1"/>
    <col min="19" max="19" width="9.140625" style="114" customWidth="1"/>
    <col min="20" max="21" width="11.42578125" style="23"/>
    <col min="22" max="23" width="12.7109375" style="23" bestFit="1" customWidth="1"/>
    <col min="24" max="25" width="11.42578125" style="59"/>
    <col min="26" max="16384" width="11.42578125" style="51"/>
  </cols>
  <sheetData>
    <row r="1" spans="1:24" x14ac:dyDescent="0.25">
      <c r="S1" s="114" t="s">
        <v>33</v>
      </c>
      <c r="U1" s="23">
        <v>0</v>
      </c>
    </row>
    <row r="2" spans="1:24"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14"/>
      <c r="X2" s="59"/>
    </row>
    <row r="3" spans="1:24" x14ac:dyDescent="0.25">
      <c r="B3" s="63" t="s">
        <v>181</v>
      </c>
      <c r="U3" s="23">
        <f>SUM(V:V)</f>
        <v>0</v>
      </c>
    </row>
    <row r="4" spans="1:24" ht="15.75" x14ac:dyDescent="0.25">
      <c r="B4" s="64"/>
      <c r="M4" s="84" t="s">
        <v>36</v>
      </c>
    </row>
    <row r="5" spans="1:24" x14ac:dyDescent="0.25">
      <c r="B5" s="65" t="s">
        <v>182</v>
      </c>
      <c r="G5" s="66" t="s">
        <v>38</v>
      </c>
      <c r="H5" s="66" t="s">
        <v>39</v>
      </c>
      <c r="I5" s="150" t="s">
        <v>40</v>
      </c>
      <c r="J5" s="151"/>
      <c r="L5" s="15" t="s">
        <v>41</v>
      </c>
    </row>
    <row r="6" spans="1:24" ht="26.25" customHeight="1" x14ac:dyDescent="0.25">
      <c r="B6" s="144" t="s">
        <v>183</v>
      </c>
      <c r="C6" s="144"/>
      <c r="D6" s="144"/>
      <c r="E6" s="144"/>
      <c r="F6" s="144"/>
      <c r="G6" s="58" t="s">
        <v>43</v>
      </c>
      <c r="H6" s="58"/>
      <c r="I6" s="176" t="s">
        <v>184</v>
      </c>
      <c r="J6" s="177"/>
      <c r="L6" s="14" t="str">
        <f>CONCATENATE("(",LEN(I6),")")</f>
        <v>(324)</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14">
        <v>69</v>
      </c>
      <c r="V6" s="23">
        <f>IF(OR(AND(G6="", H6&lt;&gt;"", I6&lt;&gt;""), AND(G6&lt;&gt;"", H6="")), 0, 1)</f>
        <v>0</v>
      </c>
    </row>
    <row r="7" spans="1:24" x14ac:dyDescent="0.25">
      <c r="B7" s="67"/>
    </row>
    <row r="8" spans="1:24" ht="48.75" customHeight="1" x14ac:dyDescent="0.25">
      <c r="B8" s="174" t="s">
        <v>185</v>
      </c>
      <c r="C8" s="174"/>
      <c r="D8" s="174"/>
      <c r="E8" s="174"/>
      <c r="F8" s="174"/>
      <c r="G8" s="174"/>
      <c r="H8" s="174"/>
      <c r="I8" s="174"/>
      <c r="J8" s="174"/>
    </row>
    <row r="9" spans="1:24" x14ac:dyDescent="0.25">
      <c r="B9" s="70"/>
      <c r="G9" s="66" t="s">
        <v>38</v>
      </c>
      <c r="H9" s="66" t="s">
        <v>39</v>
      </c>
      <c r="I9" s="150" t="s">
        <v>40</v>
      </c>
      <c r="J9" s="151"/>
      <c r="L9" s="15" t="s">
        <v>41</v>
      </c>
    </row>
    <row r="10" spans="1:24" ht="30" customHeight="1" x14ac:dyDescent="0.25">
      <c r="B10" s="144" t="s">
        <v>186</v>
      </c>
      <c r="C10" s="144"/>
      <c r="D10" s="144"/>
      <c r="E10" s="144"/>
      <c r="F10" s="144"/>
      <c r="G10" s="58" t="s">
        <v>43</v>
      </c>
      <c r="H10" s="58"/>
      <c r="I10" s="176" t="s">
        <v>187</v>
      </c>
      <c r="J10" s="177"/>
      <c r="L10" s="14" t="str">
        <f>CONCATENATE("(",LEN(I10),")")</f>
        <v>(201)</v>
      </c>
      <c r="M10" s="52" t="str">
        <f>IF(COUNTA(G10:H10)&lt;&gt;1,CONCATENATE("(Si/No) Marcar con 'X' solo uno de los campos.",CHAR(10),"(Explicación) Longitud máxima de ",Explicacion_LongMaximo2," caracteres"),IF(AND(UPPER(H10)="X",LEN(I10)=0),CONCATENATE("(*) Completar la celda de Explicación.",CHAR(10),"Longitud máxima de ",Explicacion_LongMaximo2," caracteres"),""))</f>
        <v/>
      </c>
      <c r="S10" s="114">
        <v>116</v>
      </c>
      <c r="V10" s="25"/>
    </row>
    <row r="11" spans="1:24" ht="56.25" customHeight="1" x14ac:dyDescent="0.25">
      <c r="B11" s="144" t="s">
        <v>188</v>
      </c>
      <c r="C11" s="144"/>
      <c r="D11" s="144"/>
      <c r="E11" s="144"/>
      <c r="F11" s="144"/>
      <c r="G11" s="58"/>
      <c r="H11" s="58" t="s">
        <v>43</v>
      </c>
      <c r="I11" s="176" t="s">
        <v>189</v>
      </c>
      <c r="J11" s="177"/>
      <c r="L11" s="14" t="str">
        <f>CONCATENATE("(",LEN(I11),")")</f>
        <v>(184)</v>
      </c>
      <c r="M11" s="52" t="str">
        <f>IF(COUNTA(G11:H11)&lt;&gt;1,CONCATENATE("(Si/No) Marcar con 'X' solo uno de los campos.",CHAR(10),"(Explicación) Longitud máxima de ",Explicacion_LongMaximo2," caracteres"),IF(AND(UPPER(H11)="X",LEN(I11)=0),CONCATENATE("(*) Completar la celda de Explicación.",CHAR(10),"Longitud máxima de ",Explicacion_LongMaximo2," caracteres"),""))</f>
        <v/>
      </c>
      <c r="S11" s="114">
        <v>117</v>
      </c>
      <c r="V11" s="25"/>
    </row>
    <row r="12" spans="1:24" ht="18" customHeight="1" x14ac:dyDescent="0.25">
      <c r="B12" s="77"/>
      <c r="C12" s="77"/>
      <c r="D12" s="77"/>
      <c r="E12" s="77"/>
      <c r="F12" s="77"/>
      <c r="G12" s="78"/>
      <c r="H12" s="78"/>
      <c r="I12" s="79"/>
      <c r="J12" s="79"/>
    </row>
    <row r="13" spans="1:24" ht="50.25" customHeight="1" x14ac:dyDescent="0.25">
      <c r="B13" s="145" t="s">
        <v>190</v>
      </c>
      <c r="C13" s="145"/>
      <c r="D13" s="145"/>
      <c r="E13" s="145"/>
      <c r="F13" s="145"/>
      <c r="G13" s="145"/>
      <c r="H13" s="145"/>
      <c r="I13" s="145"/>
      <c r="J13" s="145"/>
    </row>
    <row r="14" spans="1:24" x14ac:dyDescent="0.25">
      <c r="B14" s="71"/>
      <c r="C14" s="69"/>
    </row>
    <row r="15" spans="1:24" ht="38.25" x14ac:dyDescent="0.25">
      <c r="B15" s="65"/>
      <c r="E15" s="89" t="s">
        <v>38</v>
      </c>
      <c r="F15" s="85" t="s">
        <v>39</v>
      </c>
      <c r="G15" s="233" t="s">
        <v>46</v>
      </c>
      <c r="H15" s="233"/>
      <c r="I15" s="85" t="s">
        <v>113</v>
      </c>
      <c r="J15" s="85" t="s">
        <v>191</v>
      </c>
    </row>
    <row r="16" spans="1:24" ht="23.25" customHeight="1" x14ac:dyDescent="0.25">
      <c r="B16" s="238" t="s">
        <v>192</v>
      </c>
      <c r="C16" s="239"/>
      <c r="D16" s="240"/>
      <c r="E16" s="58" t="s">
        <v>43</v>
      </c>
      <c r="F16" s="58"/>
      <c r="G16" s="234" t="s">
        <v>326</v>
      </c>
      <c r="H16" s="235"/>
      <c r="I16" s="119">
        <v>42731</v>
      </c>
      <c r="J16" s="115">
        <v>2016</v>
      </c>
      <c r="L16" s="14"/>
      <c r="M16" s="90" t="str">
        <f t="shared" ref="M16:M21" si="0">IF(COUNTA(E16:F16)&lt;&gt;1,CONCATENATE("(Si/No) Marcar con 'X' solo uno de los campos.",CHAR(10),"(Denominación del documento) Longitud máxima de ",Explicacion_LongMaximo," caracteres"),IF(AND(UPPER(E16)="X",LEN(G16)=0),CONCATENATE("(*) Completar la celda de Denominación del documento.",CHAR(10),"Longitud máxima de ",Explicacion_LongMaximo," caracteres"),""))</f>
        <v/>
      </c>
      <c r="S16" s="114">
        <v>118</v>
      </c>
    </row>
    <row r="17" spans="2:19" ht="23.25" customHeight="1" x14ac:dyDescent="0.25">
      <c r="B17" s="226" t="s">
        <v>193</v>
      </c>
      <c r="C17" s="227"/>
      <c r="D17" s="228"/>
      <c r="E17" s="58" t="s">
        <v>43</v>
      </c>
      <c r="F17" s="58"/>
      <c r="G17" s="236" t="s">
        <v>326</v>
      </c>
      <c r="H17" s="237"/>
      <c r="I17" s="119">
        <v>42731</v>
      </c>
      <c r="J17" s="115">
        <v>2016</v>
      </c>
      <c r="L17" s="14"/>
      <c r="M17" s="90" t="str">
        <f t="shared" si="0"/>
        <v/>
      </c>
      <c r="S17" s="114">
        <v>119</v>
      </c>
    </row>
    <row r="18" spans="2:19" ht="29.25" customHeight="1" x14ac:dyDescent="0.25">
      <c r="B18" s="226" t="s">
        <v>194</v>
      </c>
      <c r="C18" s="227"/>
      <c r="D18" s="228"/>
      <c r="E18" s="58" t="s">
        <v>43</v>
      </c>
      <c r="F18" s="58"/>
      <c r="G18" s="236" t="s">
        <v>327</v>
      </c>
      <c r="H18" s="237"/>
      <c r="I18" s="119">
        <v>42731</v>
      </c>
      <c r="J18" s="115">
        <v>2019</v>
      </c>
      <c r="L18" s="14"/>
      <c r="M18" s="90" t="str">
        <f t="shared" si="0"/>
        <v/>
      </c>
      <c r="S18" s="114">
        <v>120</v>
      </c>
    </row>
    <row r="19" spans="2:19" ht="31.5" customHeight="1" x14ac:dyDescent="0.25">
      <c r="B19" s="226" t="s">
        <v>195</v>
      </c>
      <c r="C19" s="227"/>
      <c r="D19" s="228"/>
      <c r="E19" s="58" t="s">
        <v>43</v>
      </c>
      <c r="F19" s="58"/>
      <c r="G19" s="236" t="s">
        <v>327</v>
      </c>
      <c r="H19" s="237"/>
      <c r="I19" s="119">
        <v>42731</v>
      </c>
      <c r="J19" s="115">
        <v>2019</v>
      </c>
      <c r="L19" s="14"/>
      <c r="M19" s="90" t="str">
        <f t="shared" si="0"/>
        <v/>
      </c>
      <c r="S19" s="114">
        <v>121</v>
      </c>
    </row>
    <row r="20" spans="2:19" ht="23.25" customHeight="1" x14ac:dyDescent="0.25">
      <c r="B20" s="226" t="s">
        <v>196</v>
      </c>
      <c r="C20" s="227"/>
      <c r="D20" s="228"/>
      <c r="E20" s="58" t="s">
        <v>43</v>
      </c>
      <c r="F20" s="100"/>
      <c r="G20" s="236" t="s">
        <v>197</v>
      </c>
      <c r="H20" s="237"/>
      <c r="I20" s="119">
        <v>37239</v>
      </c>
      <c r="J20" s="115">
        <v>2003</v>
      </c>
      <c r="L20" s="14"/>
      <c r="M20" s="90" t="str">
        <f t="shared" si="0"/>
        <v/>
      </c>
      <c r="S20" s="114">
        <v>122</v>
      </c>
    </row>
    <row r="21" spans="2:19" ht="23.25" customHeight="1" x14ac:dyDescent="0.25">
      <c r="B21" s="226" t="s">
        <v>198</v>
      </c>
      <c r="C21" s="227"/>
      <c r="D21" s="228"/>
      <c r="E21" s="58" t="s">
        <v>43</v>
      </c>
      <c r="F21" s="58"/>
      <c r="G21" s="236" t="s">
        <v>199</v>
      </c>
      <c r="H21" s="237"/>
      <c r="I21" s="119">
        <v>33239</v>
      </c>
      <c r="J21" s="115">
        <v>1991</v>
      </c>
      <c r="L21" s="14"/>
      <c r="M21" s="90" t="str">
        <f t="shared" si="0"/>
        <v/>
      </c>
      <c r="S21" s="114">
        <v>123</v>
      </c>
    </row>
    <row r="22" spans="2:19" ht="23.25" customHeight="1" x14ac:dyDescent="0.25">
      <c r="B22" s="238" t="s">
        <v>200</v>
      </c>
      <c r="C22" s="239"/>
      <c r="D22" s="240"/>
      <c r="E22" s="58" t="s">
        <v>43</v>
      </c>
      <c r="F22" s="58"/>
      <c r="G22" s="236" t="s">
        <v>199</v>
      </c>
      <c r="H22" s="237"/>
      <c r="I22" s="119">
        <v>33239</v>
      </c>
      <c r="J22" s="115">
        <v>1991</v>
      </c>
      <c r="L22" s="14"/>
      <c r="M22" s="90" t="e">
        <f>IF(COUNTA(E22:E22)&lt;&gt;1,CONCATENATE("(Si/No) Marcar con 'X' solo uno de los campos.",CHAR(10),"(Denominación del documento) Longitud máxima de ",Explicacion_LongMaximo," caracteres"),IF(AND(UPPER(#REF!)="X",LEN(G22)=0),CONCATENATE("(*) Completar la celda de Denominación del documento.",CHAR(10),"Longitud máxima de ",Explicacion_LongMaximo," caracteres"),""))</f>
        <v>#REF!</v>
      </c>
      <c r="S22" s="114">
        <v>124</v>
      </c>
    </row>
    <row r="23" spans="2:19" x14ac:dyDescent="0.25">
      <c r="B23" s="148" t="s">
        <v>201</v>
      </c>
      <c r="C23" s="148"/>
      <c r="D23" s="148"/>
      <c r="E23" s="148"/>
      <c r="F23" s="148"/>
      <c r="G23" s="148"/>
      <c r="H23" s="148"/>
      <c r="I23" s="148"/>
      <c r="J23" s="148"/>
    </row>
    <row r="24" spans="2:19" x14ac:dyDescent="0.25">
      <c r="B24" s="148" t="s">
        <v>202</v>
      </c>
      <c r="C24" s="148"/>
      <c r="D24" s="148"/>
      <c r="E24" s="148"/>
      <c r="F24" s="148"/>
      <c r="G24" s="148"/>
      <c r="H24" s="148"/>
      <c r="I24" s="148"/>
      <c r="J24" s="148"/>
    </row>
    <row r="25" spans="2:19" x14ac:dyDescent="0.25">
      <c r="B25" s="75"/>
      <c r="C25" s="75"/>
      <c r="D25" s="75"/>
      <c r="E25" s="75"/>
      <c r="F25" s="75"/>
      <c r="G25" s="75"/>
      <c r="H25" s="75"/>
      <c r="I25" s="75"/>
      <c r="J25" s="75"/>
    </row>
    <row r="26" spans="2:19" ht="27.75" customHeight="1" x14ac:dyDescent="0.25">
      <c r="B26" s="145" t="s">
        <v>203</v>
      </c>
      <c r="C26" s="145"/>
      <c r="D26" s="145"/>
      <c r="E26" s="145"/>
      <c r="F26" s="145"/>
      <c r="G26" s="145"/>
      <c r="H26" s="145"/>
      <c r="I26" s="145"/>
      <c r="J26" s="145"/>
    </row>
    <row r="27" spans="2:19" ht="28.5" customHeight="1" x14ac:dyDescent="0.25">
      <c r="B27" s="158" t="s">
        <v>204</v>
      </c>
      <c r="C27" s="158"/>
      <c r="D27" s="158" t="s">
        <v>205</v>
      </c>
      <c r="E27" s="158"/>
      <c r="F27" s="158"/>
      <c r="G27" s="158"/>
      <c r="H27" s="155" t="s">
        <v>206</v>
      </c>
      <c r="I27" s="156"/>
      <c r="J27" s="157"/>
    </row>
    <row r="28" spans="2:19" ht="25.5" customHeight="1" x14ac:dyDescent="0.25">
      <c r="B28" s="190" t="s">
        <v>207</v>
      </c>
      <c r="C28" s="190"/>
      <c r="D28" s="245">
        <v>17</v>
      </c>
      <c r="E28" s="246"/>
      <c r="F28" s="246"/>
      <c r="G28" s="247"/>
      <c r="H28" s="254">
        <v>6</v>
      </c>
      <c r="I28" s="255"/>
      <c r="J28" s="256"/>
      <c r="S28" s="114">
        <v>125</v>
      </c>
    </row>
    <row r="29" spans="2:19" ht="25.5" customHeight="1" x14ac:dyDescent="0.25">
      <c r="B29" s="190" t="s">
        <v>208</v>
      </c>
      <c r="C29" s="190"/>
      <c r="D29" s="245">
        <v>246</v>
      </c>
      <c r="E29" s="246"/>
      <c r="F29" s="246"/>
      <c r="G29" s="247"/>
      <c r="H29" s="254">
        <v>94</v>
      </c>
      <c r="I29" s="255"/>
      <c r="J29" s="256"/>
      <c r="S29" s="114">
        <v>126</v>
      </c>
    </row>
    <row r="30" spans="2:19" x14ac:dyDescent="0.25">
      <c r="B30" s="190" t="s">
        <v>209</v>
      </c>
      <c r="C30" s="190"/>
      <c r="D30" s="244">
        <f>D28+D29</f>
        <v>263</v>
      </c>
      <c r="E30" s="244"/>
      <c r="F30" s="244"/>
      <c r="G30" s="244"/>
      <c r="H30" s="257">
        <f>H28+H29</f>
        <v>100</v>
      </c>
      <c r="I30" s="257"/>
      <c r="J30" s="257"/>
      <c r="S30" s="114">
        <v>152</v>
      </c>
    </row>
    <row r="31" spans="2:19" x14ac:dyDescent="0.25">
      <c r="B31" s="72"/>
      <c r="C31" s="72"/>
      <c r="D31" s="72"/>
      <c r="E31" s="72"/>
      <c r="F31" s="72"/>
    </row>
    <row r="32" spans="2:19" x14ac:dyDescent="0.25">
      <c r="B32" s="65" t="s">
        <v>210</v>
      </c>
      <c r="G32" s="66" t="s">
        <v>38</v>
      </c>
      <c r="H32" s="66" t="s">
        <v>39</v>
      </c>
      <c r="I32" s="150" t="s">
        <v>40</v>
      </c>
      <c r="J32" s="151"/>
      <c r="L32" s="15" t="s">
        <v>41</v>
      </c>
    </row>
    <row r="33" spans="2:22" ht="88.5" customHeight="1" x14ac:dyDescent="0.25">
      <c r="B33" s="144" t="s">
        <v>211</v>
      </c>
      <c r="C33" s="144"/>
      <c r="D33" s="144"/>
      <c r="E33" s="144"/>
      <c r="F33" s="144"/>
      <c r="G33" s="116"/>
      <c r="H33" s="116" t="s">
        <v>43</v>
      </c>
      <c r="I33" s="230" t="s">
        <v>330</v>
      </c>
      <c r="J33" s="231"/>
      <c r="L33" s="14" t="str">
        <f>CONCATENATE("(",LEN(I33),")")</f>
        <v>(62)</v>
      </c>
      <c r="M33" s="52"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
      </c>
      <c r="S33" s="114">
        <v>70</v>
      </c>
      <c r="V33" s="23">
        <f>IF(OR(AND(G33="", H33&lt;&gt;"", I33&lt;&gt;""), AND(G33&lt;&gt;"", H33="")), 0, 1)</f>
        <v>0</v>
      </c>
    </row>
    <row r="34" spans="2:22" x14ac:dyDescent="0.25">
      <c r="B34" s="67"/>
    </row>
    <row r="35" spans="2:22" ht="71.25" customHeight="1" x14ac:dyDescent="0.25">
      <c r="B35" s="145" t="s">
        <v>212</v>
      </c>
      <c r="C35" s="145"/>
      <c r="D35" s="145"/>
      <c r="E35" s="145"/>
      <c r="F35" s="145"/>
      <c r="G35" s="145"/>
      <c r="H35" s="145"/>
      <c r="I35" s="145"/>
      <c r="J35" s="145"/>
    </row>
    <row r="36" spans="2:22" ht="39" customHeight="1" x14ac:dyDescent="0.25">
      <c r="B36" s="158" t="s">
        <v>213</v>
      </c>
      <c r="C36" s="158"/>
      <c r="D36" s="158"/>
      <c r="E36" s="158"/>
      <c r="F36" s="158"/>
      <c r="G36" s="158" t="s">
        <v>63</v>
      </c>
      <c r="H36" s="158"/>
      <c r="I36" s="158"/>
      <c r="J36" s="158"/>
    </row>
    <row r="37" spans="2:22" ht="50.1" customHeight="1" x14ac:dyDescent="0.25">
      <c r="B37" s="164" t="s">
        <v>214</v>
      </c>
      <c r="C37" s="164"/>
      <c r="D37" s="164"/>
      <c r="E37" s="164"/>
      <c r="F37" s="164"/>
      <c r="G37" s="232"/>
      <c r="H37" s="232"/>
      <c r="I37" s="232"/>
      <c r="J37" s="232"/>
      <c r="M37" s="86"/>
      <c r="S37" s="114">
        <v>127</v>
      </c>
    </row>
    <row r="38" spans="2:22" ht="71.25" customHeight="1" x14ac:dyDescent="0.25">
      <c r="B38" s="145" t="s">
        <v>215</v>
      </c>
      <c r="C38" s="145"/>
      <c r="D38" s="145"/>
      <c r="E38" s="145"/>
      <c r="F38" s="145"/>
      <c r="G38" s="145"/>
      <c r="H38" s="145"/>
      <c r="I38" s="145"/>
      <c r="J38" s="145"/>
    </row>
    <row r="39" spans="2:22" ht="39" customHeight="1" x14ac:dyDescent="0.25">
      <c r="B39" s="158" t="s">
        <v>213</v>
      </c>
      <c r="C39" s="158"/>
      <c r="D39" s="158"/>
      <c r="E39" s="158"/>
      <c r="F39" s="158"/>
      <c r="G39" s="158" t="s">
        <v>63</v>
      </c>
      <c r="H39" s="158"/>
      <c r="I39" s="158"/>
      <c r="J39" s="158"/>
    </row>
    <row r="40" spans="2:22" ht="50.1" customHeight="1" x14ac:dyDescent="0.25">
      <c r="B40" s="232"/>
      <c r="C40" s="232"/>
      <c r="D40" s="232"/>
      <c r="E40" s="232"/>
      <c r="F40" s="232"/>
      <c r="G40" s="232"/>
      <c r="H40" s="232"/>
      <c r="I40" s="232"/>
      <c r="J40" s="232"/>
      <c r="S40" s="114">
        <v>128</v>
      </c>
    </row>
    <row r="41" spans="2:22" x14ac:dyDescent="0.25">
      <c r="B41" s="87"/>
      <c r="C41" s="87"/>
      <c r="D41" s="87"/>
      <c r="E41" s="87"/>
      <c r="F41" s="87"/>
    </row>
    <row r="42" spans="2:22" x14ac:dyDescent="0.25">
      <c r="B42" s="65" t="s">
        <v>216</v>
      </c>
      <c r="G42" s="66" t="s">
        <v>38</v>
      </c>
      <c r="H42" s="66" t="s">
        <v>39</v>
      </c>
      <c r="I42" s="150" t="s">
        <v>40</v>
      </c>
      <c r="J42" s="151"/>
      <c r="L42" s="15" t="s">
        <v>41</v>
      </c>
    </row>
    <row r="43" spans="2:22" ht="51" customHeight="1" x14ac:dyDescent="0.25">
      <c r="B43" s="144" t="s">
        <v>217</v>
      </c>
      <c r="C43" s="144"/>
      <c r="D43" s="144"/>
      <c r="E43" s="144"/>
      <c r="F43" s="144"/>
      <c r="G43" s="58" t="s">
        <v>43</v>
      </c>
      <c r="H43" s="58"/>
      <c r="I43" s="176" t="s">
        <v>218</v>
      </c>
      <c r="J43" s="177"/>
      <c r="L43" s="14" t="str">
        <f>CONCATENATE("(",LEN(I43),")")</f>
        <v>(160)</v>
      </c>
      <c r="M43" s="52" t="str">
        <f>IF(COUNTA(G43:H43)&lt;&gt;1,CONCATENATE("(Si/No) Marcar con 'X' solo uno de los campos.",CHAR(10),"(Explicación) Longitud máxima de ",Explicacion_LongMaximo2," caracteres"),IF(AND(UPPER(H43)="X",LEN(I43)=0),CONCATENATE("(*) Completar la celda de Explicación.",CHAR(10),"Longitud máxima de ",Explicacion_LongMaximo2," caracteres"),""))</f>
        <v/>
      </c>
      <c r="S43" s="114">
        <v>71</v>
      </c>
      <c r="V43" s="23">
        <f>IF(OR(AND(G43="", H43&lt;&gt;"", I43&lt;&gt;""), AND(G43&lt;&gt;"", H43="")), 0, 1)</f>
        <v>0</v>
      </c>
    </row>
    <row r="45" spans="2:22" x14ac:dyDescent="0.25">
      <c r="B45" s="65" t="s">
        <v>219</v>
      </c>
      <c r="G45" s="66" t="s">
        <v>38</v>
      </c>
      <c r="H45" s="66" t="s">
        <v>39</v>
      </c>
      <c r="I45" s="150" t="s">
        <v>40</v>
      </c>
      <c r="J45" s="151"/>
      <c r="L45" s="15" t="s">
        <v>41</v>
      </c>
    </row>
    <row r="46" spans="2:22" ht="51" customHeight="1" x14ac:dyDescent="0.25">
      <c r="B46" s="144" t="s">
        <v>220</v>
      </c>
      <c r="C46" s="144"/>
      <c r="D46" s="144"/>
      <c r="E46" s="144"/>
      <c r="F46" s="144"/>
      <c r="G46" s="58" t="s">
        <v>43</v>
      </c>
      <c r="H46" s="58"/>
      <c r="I46" s="176" t="s">
        <v>221</v>
      </c>
      <c r="J46" s="177"/>
      <c r="L46" s="14" t="str">
        <f>CONCATENATE("(",LEN(I46),")")</f>
        <v>(144)</v>
      </c>
      <c r="M46" s="52" t="str">
        <f>IF(COUNTA(G46:H46)&lt;&gt;1,CONCATENATE("(Si/No) Marcar con 'X' solo uno de los campos.",CHAR(10),"(Explicación) Longitud máxima de ",Explicacion_LongMaximo2," caracteres"),IF(AND(UPPER(H46)="X",LEN(I46)=0),CONCATENATE("(*) Completar la celda de Explicación.",CHAR(10),"Longitud máxima de ",Explicacion_LongMaximo2," caracteres"),""))</f>
        <v/>
      </c>
      <c r="S46" s="114">
        <v>72</v>
      </c>
      <c r="V46" s="23">
        <f>IF(OR(AND(G46="", H46&lt;&gt;"", I46&lt;&gt;""), AND(G46&lt;&gt;"", H46="")), 0, 1)</f>
        <v>0</v>
      </c>
    </row>
    <row r="48" spans="2:22" ht="71.25" customHeight="1" x14ac:dyDescent="0.25">
      <c r="B48" s="174" t="s">
        <v>222</v>
      </c>
      <c r="C48" s="174"/>
      <c r="D48" s="174"/>
      <c r="E48" s="174"/>
      <c r="F48" s="174"/>
      <c r="G48" s="174"/>
      <c r="H48" s="174"/>
      <c r="I48" s="174"/>
      <c r="J48" s="174"/>
      <c r="M48" s="101"/>
    </row>
    <row r="49" spans="2:20" x14ac:dyDescent="0.25">
      <c r="B49" s="225" t="s">
        <v>223</v>
      </c>
      <c r="C49" s="225"/>
      <c r="D49" s="225"/>
      <c r="E49" s="224" t="s">
        <v>81</v>
      </c>
      <c r="F49" s="224"/>
      <c r="G49" s="224" t="s">
        <v>224</v>
      </c>
      <c r="H49" s="224"/>
      <c r="I49" s="224" t="s">
        <v>225</v>
      </c>
      <c r="J49" s="224"/>
      <c r="L49" s="15"/>
      <c r="M49" s="101"/>
    </row>
    <row r="50" spans="2:20" ht="15" customHeight="1" x14ac:dyDescent="0.25">
      <c r="B50" s="226" t="s">
        <v>81</v>
      </c>
      <c r="C50" s="227"/>
      <c r="D50" s="228"/>
      <c r="E50" s="189">
        <v>2020</v>
      </c>
      <c r="F50" s="189"/>
      <c r="G50" s="189">
        <v>2019</v>
      </c>
      <c r="H50" s="189"/>
      <c r="I50" s="179">
        <v>2018</v>
      </c>
      <c r="J50" s="179"/>
      <c r="L50" s="15"/>
      <c r="M50" s="102"/>
      <c r="S50" s="114">
        <v>129</v>
      </c>
      <c r="T50" s="114"/>
    </row>
    <row r="51" spans="2:20" ht="30" customHeight="1" x14ac:dyDescent="0.25">
      <c r="B51" s="226" t="s">
        <v>226</v>
      </c>
      <c r="C51" s="227"/>
      <c r="D51" s="228"/>
      <c r="E51" s="229">
        <v>268</v>
      </c>
      <c r="F51" s="223"/>
      <c r="G51" s="206">
        <v>264</v>
      </c>
      <c r="H51" s="223"/>
      <c r="I51" s="206">
        <v>271</v>
      </c>
      <c r="J51" s="223"/>
      <c r="L51" s="14"/>
      <c r="M51" s="102"/>
      <c r="S51" s="114">
        <v>130</v>
      </c>
      <c r="T51" s="114"/>
    </row>
    <row r="52" spans="2:20" ht="38.25" customHeight="1" x14ac:dyDescent="0.25">
      <c r="B52" s="226" t="s">
        <v>227</v>
      </c>
      <c r="C52" s="227"/>
      <c r="D52" s="228"/>
      <c r="E52" s="206">
        <v>609700</v>
      </c>
      <c r="F52" s="223"/>
      <c r="G52" s="206">
        <v>627900</v>
      </c>
      <c r="H52" s="223"/>
      <c r="I52" s="206">
        <v>616525</v>
      </c>
      <c r="J52" s="223"/>
      <c r="L52" s="14"/>
      <c r="M52" s="102"/>
      <c r="S52" s="114">
        <v>131</v>
      </c>
      <c r="T52" s="114"/>
    </row>
    <row r="53" spans="2:20" ht="30" customHeight="1" x14ac:dyDescent="0.25">
      <c r="B53" s="226" t="s">
        <v>228</v>
      </c>
      <c r="C53" s="227"/>
      <c r="D53" s="228"/>
      <c r="E53" s="206">
        <v>0</v>
      </c>
      <c r="F53" s="223"/>
      <c r="G53" s="206">
        <v>0</v>
      </c>
      <c r="H53" s="223"/>
      <c r="I53" s="206">
        <v>0</v>
      </c>
      <c r="J53" s="223"/>
      <c r="L53" s="14"/>
      <c r="M53" s="102"/>
      <c r="S53" s="114">
        <v>132</v>
      </c>
      <c r="T53" s="114"/>
    </row>
    <row r="54" spans="2:20" ht="30" customHeight="1" x14ac:dyDescent="0.25">
      <c r="B54" s="226" t="s">
        <v>229</v>
      </c>
      <c r="C54" s="227"/>
      <c r="D54" s="228"/>
      <c r="E54" s="206">
        <v>0</v>
      </c>
      <c r="F54" s="223"/>
      <c r="G54" s="206">
        <v>0</v>
      </c>
      <c r="H54" s="223"/>
      <c r="I54" s="206">
        <v>0</v>
      </c>
      <c r="J54" s="223"/>
      <c r="L54" s="14"/>
      <c r="M54" s="102"/>
      <c r="S54" s="114">
        <v>133</v>
      </c>
      <c r="T54" s="114"/>
    </row>
    <row r="55" spans="2:20" ht="30" customHeight="1" x14ac:dyDescent="0.25">
      <c r="B55" s="226" t="s">
        <v>230</v>
      </c>
      <c r="C55" s="227"/>
      <c r="D55" s="228"/>
      <c r="E55" s="206">
        <v>0</v>
      </c>
      <c r="F55" s="223"/>
      <c r="G55" s="206">
        <v>0</v>
      </c>
      <c r="H55" s="223"/>
      <c r="I55" s="206">
        <v>0</v>
      </c>
      <c r="J55" s="223"/>
      <c r="L55" s="14"/>
      <c r="M55" s="102"/>
      <c r="S55" s="23">
        <v>134</v>
      </c>
    </row>
    <row r="56" spans="2:20" x14ac:dyDescent="0.25">
      <c r="M56" s="101"/>
    </row>
    <row r="57" spans="2:20" x14ac:dyDescent="0.25">
      <c r="B57" s="225" t="s">
        <v>223</v>
      </c>
      <c r="C57" s="225"/>
      <c r="D57" s="225"/>
      <c r="E57" s="224" t="s">
        <v>81</v>
      </c>
      <c r="F57" s="224"/>
      <c r="G57" s="224" t="s">
        <v>224</v>
      </c>
      <c r="H57" s="224"/>
      <c r="I57" s="224" t="s">
        <v>225</v>
      </c>
      <c r="J57" s="224"/>
      <c r="L57" s="15"/>
      <c r="M57" s="101"/>
    </row>
    <row r="58" spans="2:20" ht="15" customHeight="1" x14ac:dyDescent="0.25">
      <c r="B58" s="226" t="s">
        <v>81</v>
      </c>
      <c r="C58" s="227"/>
      <c r="D58" s="228"/>
      <c r="E58" s="189">
        <v>2020</v>
      </c>
      <c r="F58" s="189"/>
      <c r="G58" s="189">
        <v>2019</v>
      </c>
      <c r="H58" s="189"/>
      <c r="I58" s="179">
        <v>2018</v>
      </c>
      <c r="J58" s="179"/>
      <c r="L58" s="15"/>
      <c r="M58" s="102"/>
      <c r="S58" s="114">
        <v>135</v>
      </c>
      <c r="T58" s="114"/>
    </row>
    <row r="59" spans="2:20" ht="30" customHeight="1" x14ac:dyDescent="0.25">
      <c r="B59" s="226" t="s">
        <v>231</v>
      </c>
      <c r="C59" s="227"/>
      <c r="D59" s="228"/>
      <c r="E59" s="213">
        <v>778</v>
      </c>
      <c r="F59" s="241"/>
      <c r="G59" s="206">
        <v>780</v>
      </c>
      <c r="H59" s="223"/>
      <c r="I59" s="206">
        <v>750</v>
      </c>
      <c r="J59" s="223"/>
      <c r="L59" s="14"/>
      <c r="M59" s="102"/>
      <c r="S59" s="114">
        <v>136</v>
      </c>
      <c r="T59" s="114"/>
    </row>
    <row r="60" spans="2:20" ht="36.75" customHeight="1" x14ac:dyDescent="0.25">
      <c r="B60" s="226" t="s">
        <v>232</v>
      </c>
      <c r="C60" s="227"/>
      <c r="D60" s="228"/>
      <c r="E60" s="213">
        <v>1941888</v>
      </c>
      <c r="F60" s="241"/>
      <c r="G60" s="213">
        <v>1946880</v>
      </c>
      <c r="H60" s="241">
        <v>627900</v>
      </c>
      <c r="I60" s="213">
        <v>1872000</v>
      </c>
      <c r="J60" s="241"/>
      <c r="L60" s="14"/>
      <c r="M60" s="102"/>
      <c r="S60" s="114">
        <v>137</v>
      </c>
      <c r="T60" s="114"/>
    </row>
    <row r="61" spans="2:20" ht="30" customHeight="1" x14ac:dyDescent="0.25">
      <c r="B61" s="226" t="s">
        <v>233</v>
      </c>
      <c r="C61" s="227"/>
      <c r="D61" s="228"/>
      <c r="E61" s="242">
        <v>1</v>
      </c>
      <c r="F61" s="243"/>
      <c r="G61" s="206">
        <v>0</v>
      </c>
      <c r="H61" s="223"/>
      <c r="I61" s="206">
        <v>1</v>
      </c>
      <c r="J61" s="223"/>
      <c r="L61" s="14"/>
      <c r="M61" s="102"/>
      <c r="S61" s="114">
        <v>138</v>
      </c>
      <c r="T61" s="114"/>
    </row>
    <row r="62" spans="2:20" ht="30" customHeight="1" x14ac:dyDescent="0.25">
      <c r="B62" s="226" t="s">
        <v>234</v>
      </c>
      <c r="C62" s="227"/>
      <c r="D62" s="228"/>
      <c r="E62" s="213">
        <v>0</v>
      </c>
      <c r="F62" s="241"/>
      <c r="G62" s="206">
        <v>1</v>
      </c>
      <c r="H62" s="223"/>
      <c r="I62" s="206">
        <v>4</v>
      </c>
      <c r="J62" s="223"/>
      <c r="L62" s="14"/>
      <c r="M62" s="102"/>
      <c r="S62" s="114">
        <v>150</v>
      </c>
      <c r="T62" s="114"/>
    </row>
    <row r="63" spans="2:20" ht="30" customHeight="1" x14ac:dyDescent="0.25">
      <c r="B63" s="226" t="s">
        <v>235</v>
      </c>
      <c r="C63" s="227"/>
      <c r="D63" s="228"/>
      <c r="E63" s="213">
        <v>0</v>
      </c>
      <c r="F63" s="241"/>
      <c r="G63" s="206">
        <v>0</v>
      </c>
      <c r="H63" s="223"/>
      <c r="I63" s="206">
        <v>3</v>
      </c>
      <c r="J63" s="223"/>
      <c r="L63" s="14"/>
      <c r="M63" s="88"/>
      <c r="S63" s="114">
        <v>151</v>
      </c>
      <c r="T63" s="114"/>
    </row>
    <row r="64" spans="2:20" ht="90" customHeight="1" x14ac:dyDescent="0.25">
      <c r="B64" s="148" t="s">
        <v>236</v>
      </c>
      <c r="C64" s="148"/>
      <c r="D64" s="148"/>
      <c r="E64" s="148"/>
      <c r="F64" s="148"/>
      <c r="G64" s="148"/>
      <c r="H64" s="148"/>
      <c r="I64" s="148"/>
      <c r="J64" s="148"/>
    </row>
    <row r="65" spans="2:22" ht="27" customHeight="1" x14ac:dyDescent="0.25">
      <c r="B65" s="148" t="s">
        <v>237</v>
      </c>
      <c r="C65" s="148"/>
      <c r="D65" s="148"/>
      <c r="E65" s="148"/>
      <c r="F65" s="148"/>
      <c r="G65" s="148"/>
      <c r="H65" s="148"/>
      <c r="I65" s="148"/>
      <c r="J65" s="148"/>
    </row>
    <row r="66" spans="2:22" x14ac:dyDescent="0.25">
      <c r="B66" s="148" t="s">
        <v>238</v>
      </c>
      <c r="C66" s="148"/>
      <c r="D66" s="148"/>
      <c r="E66" s="148"/>
      <c r="F66" s="148"/>
      <c r="G66" s="148"/>
      <c r="H66" s="148"/>
      <c r="I66" s="148"/>
      <c r="J66" s="148"/>
    </row>
    <row r="68" spans="2:22" x14ac:dyDescent="0.25">
      <c r="B68" s="65" t="s">
        <v>239</v>
      </c>
      <c r="C68"/>
      <c r="G68" s="66" t="s">
        <v>38</v>
      </c>
      <c r="H68" s="66" t="s">
        <v>39</v>
      </c>
      <c r="I68" s="150" t="s">
        <v>40</v>
      </c>
      <c r="J68" s="151"/>
      <c r="L68" s="15" t="s">
        <v>41</v>
      </c>
    </row>
    <row r="69" spans="2:22" ht="26.25" customHeight="1" x14ac:dyDescent="0.25">
      <c r="B69" s="144" t="s">
        <v>240</v>
      </c>
      <c r="C69" s="144"/>
      <c r="D69" s="144"/>
      <c r="E69" s="144"/>
      <c r="F69" s="144"/>
      <c r="G69" s="58" t="s">
        <v>43</v>
      </c>
      <c r="H69" s="58"/>
      <c r="I69" s="172" t="s">
        <v>241</v>
      </c>
      <c r="J69" s="173"/>
      <c r="L69" s="14" t="str">
        <f>CONCATENATE("(",LEN(I69),")")</f>
        <v>(87)</v>
      </c>
      <c r="M69" s="52" t="str">
        <f>IF(COUNTA(G69:H69)&lt;&gt;1,CONCATENATE("(Si/No) Marcar con 'X' solo uno de los campos.",CHAR(10),"(Explicación) Longitud máxima de ",Explicacion_LongMaximo2," caracteres"),IF(AND(UPPER(H69)="X",LEN(I69)=0),CONCATENATE("(*) Completar la celda de Explicación.",CHAR(10),"Longitud máxima de ",Explicacion_LongMaximo2," caracteres"),""))</f>
        <v/>
      </c>
      <c r="S69" s="114">
        <v>73</v>
      </c>
      <c r="V69" s="23">
        <f>IF(OR(AND(G69="", H69&lt;&gt;"", I69&lt;&gt;""), AND(G69&lt;&gt;"", H69="")), 0, 1)</f>
        <v>0</v>
      </c>
    </row>
    <row r="70" spans="2:22" x14ac:dyDescent="0.25">
      <c r="B70" s="67"/>
    </row>
    <row r="71" spans="2:22" ht="48.75" customHeight="1" x14ac:dyDescent="0.25">
      <c r="B71" s="174" t="s">
        <v>242</v>
      </c>
      <c r="C71" s="174"/>
      <c r="D71" s="174"/>
      <c r="E71" s="174"/>
      <c r="F71" s="174"/>
      <c r="G71" s="174"/>
      <c r="H71" s="174"/>
      <c r="I71" s="174"/>
      <c r="J71" s="174"/>
    </row>
    <row r="72" spans="2:22" x14ac:dyDescent="0.25">
      <c r="B72" s="70"/>
      <c r="G72" s="66" t="s">
        <v>38</v>
      </c>
      <c r="H72" s="66" t="s">
        <v>39</v>
      </c>
      <c r="I72" s="150" t="s">
        <v>40</v>
      </c>
      <c r="J72" s="151"/>
      <c r="L72" s="15" t="s">
        <v>41</v>
      </c>
    </row>
    <row r="73" spans="2:22" ht="30" customHeight="1" x14ac:dyDescent="0.25">
      <c r="B73" s="144" t="s">
        <v>243</v>
      </c>
      <c r="C73" s="144"/>
      <c r="D73" s="144"/>
      <c r="E73" s="144"/>
      <c r="F73" s="144"/>
      <c r="G73" s="58" t="s">
        <v>43</v>
      </c>
      <c r="H73" s="58"/>
      <c r="I73" s="172" t="s">
        <v>329</v>
      </c>
      <c r="J73" s="173"/>
      <c r="L73" s="14" t="str">
        <f>CONCATENATE("(",LEN(I73),")")</f>
        <v>(49)</v>
      </c>
      <c r="M73" s="52" t="str">
        <f>IF(COUNTA(G73:H73)&lt;&gt;1,CONCATENATE("(Si/No) Marcar con 'X' solo uno de los campos.",CHAR(10),"(Explicación) Longitud máxima de ",Explicacion_LongMaximo2," caracteres"),IF(AND(UPPER(H73)="X",LEN(I73)=0),CONCATENATE("(*) Completar la celda de Explicación.",CHAR(10),"Longitud máxima de ",Explicacion_LongMaximo2," caracteres"),""))</f>
        <v/>
      </c>
      <c r="S73" s="114">
        <v>139</v>
      </c>
      <c r="V73" s="25"/>
    </row>
    <row r="75" spans="2:22" ht="40.5" customHeight="1" x14ac:dyDescent="0.25">
      <c r="B75" s="174" t="s">
        <v>244</v>
      </c>
      <c r="C75" s="174"/>
      <c r="D75" s="174"/>
      <c r="E75" s="174"/>
      <c r="F75" s="174"/>
      <c r="G75" s="174"/>
      <c r="H75" s="174"/>
      <c r="I75" s="174"/>
      <c r="J75" s="174"/>
    </row>
    <row r="76" spans="2:22" ht="25.5" customHeight="1" x14ac:dyDescent="0.25">
      <c r="B76" s="158" t="s">
        <v>46</v>
      </c>
      <c r="C76" s="158"/>
      <c r="D76" s="158"/>
      <c r="E76" s="158"/>
      <c r="F76" s="158"/>
      <c r="G76" s="158" t="s">
        <v>47</v>
      </c>
      <c r="H76" s="158"/>
      <c r="I76" s="158" t="s">
        <v>48</v>
      </c>
      <c r="J76" s="158"/>
    </row>
    <row r="77" spans="2:22" ht="24.95" customHeight="1" x14ac:dyDescent="0.25">
      <c r="B77" s="181" t="s">
        <v>245</v>
      </c>
      <c r="C77" s="181"/>
      <c r="D77" s="181"/>
      <c r="E77" s="181"/>
      <c r="F77" s="181"/>
      <c r="G77" s="220">
        <v>42930</v>
      </c>
      <c r="H77" s="220"/>
      <c r="I77" s="219">
        <v>2017</v>
      </c>
      <c r="J77" s="219"/>
      <c r="M77" s="86"/>
      <c r="S77" s="114">
        <v>140</v>
      </c>
    </row>
    <row r="79" spans="2:22" x14ac:dyDescent="0.25">
      <c r="B79" s="65" t="s">
        <v>246</v>
      </c>
      <c r="G79" s="66" t="s">
        <v>38</v>
      </c>
      <c r="H79" s="66" t="s">
        <v>39</v>
      </c>
      <c r="I79" s="150" t="s">
        <v>40</v>
      </c>
      <c r="J79" s="151"/>
      <c r="L79" s="15" t="s">
        <v>41</v>
      </c>
    </row>
    <row r="80" spans="2:22" ht="33.75" customHeight="1" x14ac:dyDescent="0.25">
      <c r="B80" s="144" t="s">
        <v>247</v>
      </c>
      <c r="C80" s="144"/>
      <c r="D80" s="144"/>
      <c r="E80" s="144"/>
      <c r="F80" s="144"/>
      <c r="G80" s="116" t="s">
        <v>43</v>
      </c>
      <c r="H80" s="116"/>
      <c r="I80" s="221" t="s">
        <v>248</v>
      </c>
      <c r="J80" s="222"/>
      <c r="L80" s="14" t="str">
        <f>CONCATENATE("(",LEN(I80),")")</f>
        <v>(173)</v>
      </c>
      <c r="M80" s="52" t="str">
        <f>IF(COUNTA(G80:H80)&lt;&gt;1,CONCATENATE("(Si/No) Marcar con 'X' solo uno de los campos.",CHAR(10),"(Explicación) Longitud máxima de ",Explicacion_LongMaximo2," caracteres"),IF(AND(UPPER(H80)="X",LEN(I80)=0),CONCATENATE("(*) Completar la celda de Explicación.",CHAR(10),"Longitud máxima de ",Explicacion_LongMaximo2," caracteres"),""))</f>
        <v/>
      </c>
      <c r="S80" s="114">
        <v>74</v>
      </c>
      <c r="V80" s="23">
        <f>IF(OR(AND(G80="", H80&lt;&gt;"", I80&lt;&gt;""), AND(G80&lt;&gt;"", H80="")), 0, 1)</f>
        <v>0</v>
      </c>
    </row>
    <row r="81" spans="2:22" x14ac:dyDescent="0.25">
      <c r="B81" s="67"/>
    </row>
    <row r="82" spans="2:22" ht="48.75" customHeight="1" x14ac:dyDescent="0.25">
      <c r="B82" s="174" t="s">
        <v>249</v>
      </c>
      <c r="C82" s="174"/>
      <c r="D82" s="174"/>
      <c r="E82" s="174"/>
      <c r="F82" s="174"/>
      <c r="G82" s="174"/>
      <c r="H82" s="174"/>
      <c r="I82" s="174"/>
      <c r="J82" s="174"/>
    </row>
    <row r="83" spans="2:22" ht="15" customHeight="1" x14ac:dyDescent="0.25">
      <c r="B83" s="158" t="s">
        <v>46</v>
      </c>
      <c r="C83" s="158"/>
      <c r="D83" s="158"/>
      <c r="E83" s="158"/>
      <c r="F83" s="158"/>
      <c r="G83" s="158"/>
      <c r="H83" s="158"/>
      <c r="I83" s="158"/>
      <c r="J83" s="158"/>
    </row>
    <row r="84" spans="2:22" ht="24.95" customHeight="1" x14ac:dyDescent="0.25">
      <c r="B84" s="164" t="s">
        <v>250</v>
      </c>
      <c r="C84" s="164"/>
      <c r="D84" s="164"/>
      <c r="E84" s="164"/>
      <c r="F84" s="164"/>
      <c r="G84" s="164"/>
      <c r="H84" s="164"/>
      <c r="I84" s="164"/>
      <c r="J84" s="164"/>
      <c r="M84" s="52"/>
      <c r="S84" s="114">
        <v>141</v>
      </c>
    </row>
    <row r="85" spans="2:22" x14ac:dyDescent="0.25">
      <c r="B85" s="77"/>
      <c r="C85" s="77"/>
      <c r="D85" s="77"/>
      <c r="E85" s="77"/>
      <c r="F85" s="77"/>
      <c r="G85" s="77"/>
      <c r="H85" s="77"/>
      <c r="I85" s="77"/>
      <c r="J85" s="77"/>
    </row>
    <row r="86" spans="2:22" ht="48.75" customHeight="1" x14ac:dyDescent="0.25">
      <c r="B86" s="174" t="s">
        <v>251</v>
      </c>
      <c r="C86" s="174"/>
      <c r="D86" s="174"/>
      <c r="E86" s="174"/>
      <c r="F86" s="174"/>
      <c r="G86" s="174"/>
      <c r="H86" s="174"/>
      <c r="I86" s="174"/>
      <c r="J86" s="174"/>
    </row>
    <row r="87" spans="2:22" ht="26.25" customHeight="1" x14ac:dyDescent="0.25">
      <c r="B87" s="65"/>
      <c r="G87" s="66" t="s">
        <v>38</v>
      </c>
      <c r="H87" s="66" t="s">
        <v>39</v>
      </c>
      <c r="I87" s="150" t="s">
        <v>40</v>
      </c>
      <c r="J87" s="151"/>
      <c r="L87" s="15" t="s">
        <v>41</v>
      </c>
    </row>
    <row r="88" spans="2:22" ht="26.25" customHeight="1" x14ac:dyDescent="0.25">
      <c r="B88" s="171" t="s">
        <v>252</v>
      </c>
      <c r="C88" s="171"/>
      <c r="D88" s="171"/>
      <c r="E88" s="171"/>
      <c r="F88" s="171"/>
      <c r="G88" s="58"/>
      <c r="H88" s="58" t="s">
        <v>43</v>
      </c>
      <c r="I88" s="176" t="s">
        <v>253</v>
      </c>
      <c r="J88" s="177"/>
      <c r="L88" s="14" t="str">
        <f>CONCATENATE("(",LEN(I88),")")</f>
        <v>(65)</v>
      </c>
      <c r="M88" s="52" t="str">
        <f>IF(COUNTA(G88:H88)&lt;&gt;1,CONCATENATE("(Si/No) Marcar con 'X' solo uno de los campos.",CHAR(10),"(Explicación) Longitud máxima de ",Explicacion_LongMaximo2," caracteres"),IF(AND(UPPER(H88)="X",LEN(I88)=0),CONCATENATE("(*) Completar la celda de Explicación.",CHAR(10),"Longitud máxima de ",Explicacion_LongMaximo2," caracteres"),""))</f>
        <v/>
      </c>
      <c r="S88" s="114">
        <v>142</v>
      </c>
      <c r="V88" s="25"/>
    </row>
    <row r="90" spans="2:22" ht="26.25" customHeight="1" x14ac:dyDescent="0.25">
      <c r="B90" s="65" t="s">
        <v>254</v>
      </c>
      <c r="G90" s="66" t="s">
        <v>38</v>
      </c>
      <c r="H90" s="66" t="s">
        <v>39</v>
      </c>
      <c r="I90" s="150" t="s">
        <v>40</v>
      </c>
      <c r="J90" s="151"/>
      <c r="L90" s="15" t="s">
        <v>41</v>
      </c>
    </row>
    <row r="91" spans="2:22" ht="45.75" customHeight="1" x14ac:dyDescent="0.25">
      <c r="B91" s="171" t="s">
        <v>255</v>
      </c>
      <c r="C91" s="171"/>
      <c r="D91" s="171"/>
      <c r="E91" s="171"/>
      <c r="F91" s="171"/>
      <c r="G91" s="116" t="s">
        <v>43</v>
      </c>
      <c r="H91" s="116"/>
      <c r="I91" s="217" t="s">
        <v>256</v>
      </c>
      <c r="J91" s="218"/>
      <c r="L91" s="14" t="str">
        <f>CONCATENATE("(",LEN(I91),")")</f>
        <v>(211)</v>
      </c>
      <c r="M91" s="52" t="str">
        <f>IF(COUNTA(G91:H91)&lt;&gt;1,CONCATENATE("(Si/No) Marcar con 'X' solo uno de los campos.",CHAR(10),"(Explicación) Longitud máxima de ",Explicacion_LongMaximo2," caracteres"),IF(AND(UPPER(H91)="X",LEN(I91)=0),CONCATENATE("(*) Completar la celda de Explicación.",CHAR(10),"Longitud máxima de ",Explicacion_LongMaximo2," caracteres"),""))</f>
        <v/>
      </c>
      <c r="S91" s="114">
        <v>149</v>
      </c>
      <c r="V91" s="23">
        <f>IF(OR(AND(G91="", H91&lt;&gt;"", I91&lt;&gt;""), AND(G91&lt;&gt;"", H91="")), 0, 1)</f>
        <v>0</v>
      </c>
    </row>
    <row r="92" spans="2:22" ht="25.5" customHeight="1" x14ac:dyDescent="0.25">
      <c r="B92" s="148" t="s">
        <v>257</v>
      </c>
      <c r="C92" s="148"/>
      <c r="D92" s="148"/>
      <c r="E92" s="148"/>
      <c r="F92" s="148"/>
      <c r="G92" s="148"/>
      <c r="H92" s="148"/>
      <c r="I92" s="148"/>
      <c r="J92" s="148"/>
    </row>
    <row r="93" spans="2:22" x14ac:dyDescent="0.25">
      <c r="B93" s="74"/>
      <c r="C93" s="74"/>
      <c r="D93" s="74"/>
      <c r="E93" s="74"/>
      <c r="F93" s="74"/>
      <c r="G93" s="74"/>
      <c r="H93" s="74"/>
      <c r="I93" s="74"/>
      <c r="J93" s="74"/>
    </row>
    <row r="94" spans="2:22" ht="38.25" customHeight="1" x14ac:dyDescent="0.25">
      <c r="B94" s="174" t="s">
        <v>258</v>
      </c>
      <c r="C94" s="174"/>
      <c r="D94" s="174"/>
      <c r="E94" s="174"/>
      <c r="F94" s="174"/>
      <c r="G94" s="174"/>
      <c r="H94" s="174"/>
      <c r="I94" s="174"/>
      <c r="J94" s="174"/>
    </row>
    <row r="95" spans="2:22" x14ac:dyDescent="0.25">
      <c r="B95" s="158" t="s">
        <v>46</v>
      </c>
      <c r="C95" s="158"/>
      <c r="D95" s="158"/>
      <c r="E95" s="158"/>
      <c r="F95" s="158"/>
      <c r="G95" s="158"/>
      <c r="H95" s="158"/>
      <c r="I95" s="158"/>
      <c r="J95" s="158"/>
    </row>
    <row r="96" spans="2:22" ht="50.1" customHeight="1" x14ac:dyDescent="0.25">
      <c r="B96" s="164" t="s">
        <v>259</v>
      </c>
      <c r="C96" s="164"/>
      <c r="D96" s="164"/>
      <c r="E96" s="164"/>
      <c r="F96" s="164"/>
      <c r="G96" s="164"/>
      <c r="H96" s="164"/>
      <c r="I96" s="164"/>
      <c r="J96" s="164"/>
      <c r="M96" s="52"/>
      <c r="S96" s="114">
        <v>143</v>
      </c>
    </row>
  </sheetData>
  <sheetProtection algorithmName="SHA-512" hashValue="BTIeeqBrlACLxflIypgJrKaLbr/l+u/fREaHBU2qRZgalxP7/jXJfq9CaW5d1p+/oBkqMeN6SYBvyiOM8WTJ1w==" saltValue="uYmqR7tq2Vr0jjddlpH87g==" spinCount="100000" sheet="1" objects="1" scenarios="1" formatCells="0"/>
  <mergeCells count="150">
    <mergeCell ref="B58:D58"/>
    <mergeCell ref="B59:D59"/>
    <mergeCell ref="B60:D60"/>
    <mergeCell ref="B61:D61"/>
    <mergeCell ref="B62:D62"/>
    <mergeCell ref="B63:D63"/>
    <mergeCell ref="G59:H59"/>
    <mergeCell ref="G60:H60"/>
    <mergeCell ref="G61:H61"/>
    <mergeCell ref="G62:H62"/>
    <mergeCell ref="G63:H63"/>
    <mergeCell ref="E58:F58"/>
    <mergeCell ref="E59:F59"/>
    <mergeCell ref="I60:J60"/>
    <mergeCell ref="E61:F61"/>
    <mergeCell ref="E62:F62"/>
    <mergeCell ref="E63:F63"/>
    <mergeCell ref="E60:F60"/>
    <mergeCell ref="I11:J11"/>
    <mergeCell ref="B13:J13"/>
    <mergeCell ref="I9:J9"/>
    <mergeCell ref="B10:F10"/>
    <mergeCell ref="I10:J10"/>
    <mergeCell ref="G20:H20"/>
    <mergeCell ref="G21:H21"/>
    <mergeCell ref="G22:H22"/>
    <mergeCell ref="B27:C27"/>
    <mergeCell ref="D27:G27"/>
    <mergeCell ref="H27:J27"/>
    <mergeCell ref="B22:D22"/>
    <mergeCell ref="B30:C30"/>
    <mergeCell ref="D30:G30"/>
    <mergeCell ref="H30:J30"/>
    <mergeCell ref="B28:C28"/>
    <mergeCell ref="B29:C29"/>
    <mergeCell ref="D29:G29"/>
    <mergeCell ref="D28:G28"/>
    <mergeCell ref="I5:J5"/>
    <mergeCell ref="B6:F6"/>
    <mergeCell ref="I6:J6"/>
    <mergeCell ref="B8:J8"/>
    <mergeCell ref="G15:H15"/>
    <mergeCell ref="G16:H16"/>
    <mergeCell ref="G18:H18"/>
    <mergeCell ref="G19:H19"/>
    <mergeCell ref="G17:H17"/>
    <mergeCell ref="B11:F11"/>
    <mergeCell ref="B16:D16"/>
    <mergeCell ref="B17:D17"/>
    <mergeCell ref="H29:J29"/>
    <mergeCell ref="H28:J28"/>
    <mergeCell ref="B21:D21"/>
    <mergeCell ref="B19:D19"/>
    <mergeCell ref="B23:J23"/>
    <mergeCell ref="B26:J26"/>
    <mergeCell ref="B20:D20"/>
    <mergeCell ref="B18:D18"/>
    <mergeCell ref="B24:J24"/>
    <mergeCell ref="I42:J42"/>
    <mergeCell ref="B43:F43"/>
    <mergeCell ref="I43:J43"/>
    <mergeCell ref="I45:J45"/>
    <mergeCell ref="B46:F46"/>
    <mergeCell ref="I46:J46"/>
    <mergeCell ref="I32:J32"/>
    <mergeCell ref="B33:F33"/>
    <mergeCell ref="I33:J33"/>
    <mergeCell ref="B35:J35"/>
    <mergeCell ref="B36:F36"/>
    <mergeCell ref="B37:F37"/>
    <mergeCell ref="G36:J36"/>
    <mergeCell ref="G37:J37"/>
    <mergeCell ref="B38:J38"/>
    <mergeCell ref="B39:F39"/>
    <mergeCell ref="G39:J39"/>
    <mergeCell ref="B40:F40"/>
    <mergeCell ref="G40:J40"/>
    <mergeCell ref="B48:J48"/>
    <mergeCell ref="I49:J49"/>
    <mergeCell ref="I55:J55"/>
    <mergeCell ref="I54:J54"/>
    <mergeCell ref="I57:J57"/>
    <mergeCell ref="I50:J50"/>
    <mergeCell ref="G50:H50"/>
    <mergeCell ref="E50:F50"/>
    <mergeCell ref="G49:H49"/>
    <mergeCell ref="E49:F49"/>
    <mergeCell ref="B49:D49"/>
    <mergeCell ref="B51:D51"/>
    <mergeCell ref="B50:D50"/>
    <mergeCell ref="B52:D52"/>
    <mergeCell ref="B53:D53"/>
    <mergeCell ref="B54:D54"/>
    <mergeCell ref="B55:D55"/>
    <mergeCell ref="E51:F51"/>
    <mergeCell ref="B57:D57"/>
    <mergeCell ref="I59:J59"/>
    <mergeCell ref="I53:J53"/>
    <mergeCell ref="I51:J51"/>
    <mergeCell ref="I52:J52"/>
    <mergeCell ref="I58:J58"/>
    <mergeCell ref="E52:F52"/>
    <mergeCell ref="E53:F53"/>
    <mergeCell ref="E54:F54"/>
    <mergeCell ref="G51:H51"/>
    <mergeCell ref="G52:H52"/>
    <mergeCell ref="G53:H53"/>
    <mergeCell ref="G54:H54"/>
    <mergeCell ref="G55:H55"/>
    <mergeCell ref="E55:F55"/>
    <mergeCell ref="G58:H58"/>
    <mergeCell ref="G57:H57"/>
    <mergeCell ref="E57:F57"/>
    <mergeCell ref="B95:J95"/>
    <mergeCell ref="B96:J96"/>
    <mergeCell ref="I79:J79"/>
    <mergeCell ref="B80:F80"/>
    <mergeCell ref="I80:J80"/>
    <mergeCell ref="I63:J63"/>
    <mergeCell ref="I61:J61"/>
    <mergeCell ref="I62:J62"/>
    <mergeCell ref="I68:J68"/>
    <mergeCell ref="B69:F69"/>
    <mergeCell ref="I69:J69"/>
    <mergeCell ref="B71:J71"/>
    <mergeCell ref="I72:J72"/>
    <mergeCell ref="B73:F73"/>
    <mergeCell ref="I73:J73"/>
    <mergeCell ref="B64:J64"/>
    <mergeCell ref="B65:J65"/>
    <mergeCell ref="B66:J66"/>
    <mergeCell ref="B75:J75"/>
    <mergeCell ref="B92:J92"/>
    <mergeCell ref="B94:J94"/>
    <mergeCell ref="B82:J82"/>
    <mergeCell ref="I87:J87"/>
    <mergeCell ref="B88:F88"/>
    <mergeCell ref="I88:J88"/>
    <mergeCell ref="I90:J90"/>
    <mergeCell ref="B91:F91"/>
    <mergeCell ref="I91:J91"/>
    <mergeCell ref="B86:J86"/>
    <mergeCell ref="B83:J83"/>
    <mergeCell ref="B84:J84"/>
    <mergeCell ref="G76:H76"/>
    <mergeCell ref="I76:J76"/>
    <mergeCell ref="I77:J77"/>
    <mergeCell ref="G77:H77"/>
    <mergeCell ref="B76:F76"/>
    <mergeCell ref="B77:F77"/>
  </mergeCells>
  <dataValidations xWindow="556" yWindow="445" count="7">
    <dataValidation type="custom" allowBlank="1" showInputMessage="1" showErrorMessage="1" error="Valor NO válido" prompt="Ingrese &quot;X&quot;" sqref="G6:H6 G10:H11 G33:H33 G43:H43 G46:H46 G69:H69 G73:H73 G80:H80 G88:H88 G91:H91 F16:F19 E16:E22 F21">
      <formula1>COUNTIF(Respuesta_SINO,TRIM(CELL("contents")))=1</formula1>
    </dataValidation>
    <dataValidation type="decimal" allowBlank="1" showInputMessage="1" showErrorMessage="1" error="Valor NO Válido." prompt="Ingrese Número" sqref="H28:J29">
      <formula1>Decimal2_Minimo</formula1>
      <formula2>Decimal2_Maximo</formula2>
    </dataValidation>
    <dataValidation type="whole" allowBlank="1" showInputMessage="1" showErrorMessage="1" error="Valor NO Válido." prompt="Ingrese Número" sqref="D28:G29 J16:J22 E50:J55 I77:J77 E58:J59 E61:J63 I60:J60">
      <formula1>Entero_Minimo</formula1>
      <formula2>Entero_Maximo</formula2>
    </dataValidation>
    <dataValidation type="date" allowBlank="1" showInputMessage="1" showErrorMessage="1" error="Fecha No Valida" prompt="(dd/mm/yyyy)" sqref="I16:I22 G77:H77">
      <formula1>Fecha_Minimo</formula1>
      <formula2>Fecha_Maximo</formula2>
    </dataValidation>
    <dataValidation type="whole" allowBlank="1" showInputMessage="1" showErrorMessage="1" error="Valor NO Válido" prompt="Ingrese Número" sqref="E49 G49 I49:J49 E57 G57 I57:J57">
      <formula1>Entero_Minimo</formula1>
      <formula2>Entero_Maximo</formula2>
    </dataValidation>
    <dataValidation type="textLength" allowBlank="1" showErrorMessage="1" error="Cantidad de caracteres NO valido." sqref="I6:J6 I10:J11 I33:J33 I43:J43 I46:J46 I69:J69 I73:J73 I80:J80 I88:J88 I91:J91">
      <formula1>Explicacion_LongMinimo</formula1>
      <formula2>Explicacion_LongMaximo2</formula2>
    </dataValidation>
    <dataValidation type="textLength" allowBlank="1" showErrorMessage="1" error="Cantidad de caracteres NO válido." sqref="B84:J84 B96:J96 B77:F77 B37:K37 B40:J40 G16:H22">
      <formula1>Explicacion_LongMinimo</formula1>
      <formula2>Explicacion_LongMaximo</formula2>
    </dataValidation>
  </dataValidations>
  <hyperlinks>
    <hyperlink ref="M4" location="Principal!A1" display="Ir al Princimal"/>
  </hyperlinks>
  <pageMargins left="0.7" right="0.7" top="0.75" bottom="0.75" header="0.3" footer="0.3"/>
  <pageSetup orientation="portrait" r:id="rId1"/>
  <rowBreaks count="3" manualBreakCount="3">
    <brk id="25" max="16383" man="1"/>
    <brk id="47" max="9" man="1"/>
    <brk id="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Z23"/>
  <sheetViews>
    <sheetView zoomScaleNormal="100" zoomScaleSheetLayoutView="100" workbookViewId="0">
      <selection activeCell="K7" sqref="K7"/>
    </sheetView>
  </sheetViews>
  <sheetFormatPr baseColWidth="10" defaultColWidth="11.42578125" defaultRowHeight="15" x14ac:dyDescent="0.25"/>
  <cols>
    <col min="1" max="1" width="3" style="51" customWidth="1"/>
    <col min="2" max="2" width="3.42578125" style="51" customWidth="1"/>
    <col min="3" max="3" width="20.28515625" style="51" customWidth="1"/>
    <col min="4" max="4" width="6" style="51" customWidth="1"/>
    <col min="5" max="5" width="12.140625" style="51" customWidth="1"/>
    <col min="6" max="6" width="13" style="51" customWidth="1"/>
    <col min="7" max="8" width="5" style="51" customWidth="1"/>
    <col min="9" max="9" width="6.140625" style="51" customWidth="1"/>
    <col min="10" max="10" width="14.42578125" style="51" customWidth="1"/>
    <col min="11" max="12" width="11.42578125" style="51"/>
    <col min="13" max="13" width="44.7109375" style="51" customWidth="1"/>
    <col min="14" max="18" width="2" style="59" customWidth="1"/>
    <col min="19" max="19" width="9.140625" style="107" customWidth="1"/>
    <col min="20" max="21" width="11.42578125" style="28"/>
    <col min="22" max="22" width="11.42578125" style="33"/>
    <col min="23" max="23" width="11.42578125" style="28"/>
    <col min="24" max="26" width="11.42578125" style="59"/>
    <col min="27" max="16384" width="11.42578125" style="51"/>
  </cols>
  <sheetData>
    <row r="1" spans="1:25" x14ac:dyDescent="0.25">
      <c r="S1" s="107" t="s">
        <v>33</v>
      </c>
      <c r="U1" s="28">
        <v>0</v>
      </c>
    </row>
    <row r="2" spans="1:25" s="23" customFormat="1" ht="3" customHeight="1" x14ac:dyDescent="0.2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7"/>
      <c r="T2" s="28"/>
      <c r="U2" s="28"/>
      <c r="V2" s="33"/>
      <c r="W2" s="28"/>
      <c r="X2" s="59"/>
      <c r="Y2" s="59"/>
    </row>
    <row r="3" spans="1:25" x14ac:dyDescent="0.25">
      <c r="B3" s="63" t="s">
        <v>260</v>
      </c>
      <c r="U3" s="28">
        <f>SUM(V:V)</f>
        <v>0</v>
      </c>
    </row>
    <row r="4" spans="1:25" ht="15.75" x14ac:dyDescent="0.25">
      <c r="B4" s="64"/>
      <c r="M4" s="54" t="s">
        <v>36</v>
      </c>
    </row>
    <row r="5" spans="1:25" x14ac:dyDescent="0.25">
      <c r="B5" s="65" t="s">
        <v>261</v>
      </c>
      <c r="G5" s="66" t="s">
        <v>38</v>
      </c>
      <c r="H5" s="66" t="s">
        <v>39</v>
      </c>
      <c r="I5" s="248" t="s">
        <v>40</v>
      </c>
      <c r="J5" s="248"/>
      <c r="L5" s="15" t="s">
        <v>41</v>
      </c>
    </row>
    <row r="6" spans="1:25" ht="64.5" customHeight="1" x14ac:dyDescent="0.25">
      <c r="B6" s="144" t="s">
        <v>262</v>
      </c>
      <c r="C6" s="144"/>
      <c r="D6" s="144"/>
      <c r="E6" s="144"/>
      <c r="F6" s="144"/>
      <c r="G6" s="58" t="s">
        <v>43</v>
      </c>
      <c r="H6" s="58"/>
      <c r="I6" s="176" t="s">
        <v>263</v>
      </c>
      <c r="J6" s="177"/>
      <c r="L6" s="14" t="str">
        <f>CONCATENATE("(",LEN(I6),")")</f>
        <v>(194)</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7">
        <v>75</v>
      </c>
      <c r="V6" s="33">
        <f>IF(OR(AND(G6="", H6&lt;&gt;"", I6&lt;&gt;""), AND(G6&lt;&gt;"", H6="")), 0, 1)</f>
        <v>0</v>
      </c>
    </row>
    <row r="7" spans="1:25" ht="64.5" customHeight="1" x14ac:dyDescent="0.25">
      <c r="B7" s="144" t="s">
        <v>264</v>
      </c>
      <c r="C7" s="144"/>
      <c r="D7" s="144"/>
      <c r="E7" s="144"/>
      <c r="F7" s="144"/>
      <c r="G7" s="58" t="s">
        <v>43</v>
      </c>
      <c r="H7" s="58"/>
      <c r="I7" s="176" t="s">
        <v>265</v>
      </c>
      <c r="J7" s="177"/>
      <c r="L7" s="14" t="str">
        <f>CONCATENATE("(",LEN(I7),")")</f>
        <v>(171)</v>
      </c>
      <c r="M7" s="52"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07">
        <v>76</v>
      </c>
      <c r="V7" s="33">
        <f>IF(OR(AND(G7="", H7&lt;&gt;"", I7&lt;&gt;""), AND(G7&lt;&gt;"", H7="")), 0, 1)</f>
        <v>0</v>
      </c>
    </row>
    <row r="8" spans="1:25" x14ac:dyDescent="0.25">
      <c r="B8" s="77"/>
      <c r="C8" s="77"/>
      <c r="D8" s="77"/>
      <c r="E8" s="77"/>
      <c r="F8" s="77"/>
      <c r="G8" s="78"/>
      <c r="H8" s="78"/>
      <c r="I8" s="79"/>
      <c r="J8" s="79"/>
      <c r="L8" s="14"/>
      <c r="M8" s="52"/>
    </row>
    <row r="9" spans="1:25" ht="63.75" customHeight="1" x14ac:dyDescent="0.25">
      <c r="B9" s="145" t="s">
        <v>266</v>
      </c>
      <c r="C9" s="145"/>
      <c r="D9" s="145"/>
      <c r="E9" s="145"/>
      <c r="F9" s="145"/>
      <c r="G9" s="145"/>
      <c r="H9" s="145"/>
      <c r="I9" s="145"/>
      <c r="J9" s="145"/>
    </row>
    <row r="10" spans="1:25" ht="25.5" customHeight="1" x14ac:dyDescent="0.25">
      <c r="B10" s="158" t="s">
        <v>46</v>
      </c>
      <c r="C10" s="158"/>
      <c r="D10" s="158"/>
      <c r="E10" s="158"/>
      <c r="F10" s="158" t="s">
        <v>267</v>
      </c>
      <c r="G10" s="158"/>
      <c r="H10" s="158" t="s">
        <v>268</v>
      </c>
      <c r="I10" s="158"/>
      <c r="J10" s="158"/>
    </row>
    <row r="11" spans="1:25" ht="24.95" customHeight="1" x14ac:dyDescent="0.25">
      <c r="B11" s="250" t="s">
        <v>269</v>
      </c>
      <c r="C11" s="194"/>
      <c r="D11" s="194"/>
      <c r="E11" s="195"/>
      <c r="F11" s="251">
        <v>42731</v>
      </c>
      <c r="G11" s="252"/>
      <c r="H11" s="249">
        <v>2016</v>
      </c>
      <c r="I11" s="204"/>
      <c r="J11" s="205"/>
      <c r="M11" s="62"/>
      <c r="S11" s="107">
        <v>144</v>
      </c>
    </row>
    <row r="12" spans="1:25" x14ac:dyDescent="0.25">
      <c r="B12" s="80"/>
      <c r="C12" s="80"/>
      <c r="D12" s="80"/>
      <c r="E12" s="80"/>
      <c r="F12" s="80"/>
      <c r="G12" s="80"/>
      <c r="H12" s="80"/>
      <c r="I12" s="80"/>
      <c r="J12" s="80"/>
    </row>
    <row r="13" spans="1:25" x14ac:dyDescent="0.25">
      <c r="B13" s="145" t="s">
        <v>270</v>
      </c>
      <c r="C13" s="145"/>
      <c r="D13" s="145"/>
      <c r="E13" s="145"/>
      <c r="F13" s="145"/>
      <c r="G13" s="145"/>
      <c r="H13" s="145"/>
      <c r="I13" s="145"/>
      <c r="J13" s="145"/>
    </row>
    <row r="15" spans="1:25" x14ac:dyDescent="0.25">
      <c r="B15" s="65"/>
      <c r="G15" s="66" t="s">
        <v>38</v>
      </c>
      <c r="H15" s="66" t="s">
        <v>39</v>
      </c>
      <c r="I15" s="150" t="s">
        <v>40</v>
      </c>
      <c r="J15" s="151"/>
      <c r="L15" s="15" t="s">
        <v>41</v>
      </c>
    </row>
    <row r="16" spans="1:25" ht="54" customHeight="1" x14ac:dyDescent="0.25">
      <c r="B16" s="144" t="s">
        <v>271</v>
      </c>
      <c r="C16" s="144"/>
      <c r="D16" s="144"/>
      <c r="E16" s="144"/>
      <c r="F16" s="144"/>
      <c r="G16" s="58" t="s">
        <v>43</v>
      </c>
      <c r="H16" s="58"/>
      <c r="I16" s="176" t="s">
        <v>272</v>
      </c>
      <c r="J16" s="177"/>
      <c r="L16" s="14" t="str">
        <f>CONCATENATE("(",LEN(I16),")")</f>
        <v>(244)</v>
      </c>
      <c r="M16" s="52"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07">
        <v>145</v>
      </c>
      <c r="V16" s="108"/>
    </row>
    <row r="17" spans="2:22" ht="54" customHeight="1" x14ac:dyDescent="0.25">
      <c r="B17" s="144" t="s">
        <v>273</v>
      </c>
      <c r="C17" s="144"/>
      <c r="D17" s="144"/>
      <c r="E17" s="144"/>
      <c r="F17" s="144"/>
      <c r="G17" s="58"/>
      <c r="H17" s="58" t="s">
        <v>43</v>
      </c>
      <c r="I17" s="197" t="s">
        <v>274</v>
      </c>
      <c r="J17" s="198"/>
      <c r="L17" s="14" t="str">
        <f>CONCATENATE("(",LEN(I17),")")</f>
        <v>(148)</v>
      </c>
      <c r="M17" s="52"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7">
        <v>146</v>
      </c>
      <c r="V17" s="108"/>
    </row>
    <row r="23" spans="2:22" x14ac:dyDescent="0.25">
      <c r="I23" s="51" t="str">
        <f>IF(H23&gt;20,"si","")</f>
        <v/>
      </c>
    </row>
  </sheetData>
  <sheetProtection algorithmName="SHA-512" hashValue="f8FnqnslejTgOJ1J2QItqrf/7kM0x8fAd/K719MvL9BLyfQPYo1JrO6Du44MaRynUSt+2O7C1c42NhdJ1mJ/4A==" saltValue="Zf/MYza+KpreyfSLcCKh2g==" spinCount="100000" sheet="1" objects="1" scenarios="1" formatCells="0"/>
  <mergeCells count="18">
    <mergeCell ref="B17:F17"/>
    <mergeCell ref="I17:J17"/>
    <mergeCell ref="B16:F16"/>
    <mergeCell ref="I16:J16"/>
    <mergeCell ref="B9:J9"/>
    <mergeCell ref="H10:J10"/>
    <mergeCell ref="H11:J11"/>
    <mergeCell ref="B13:J13"/>
    <mergeCell ref="I15:J15"/>
    <mergeCell ref="B10:E10"/>
    <mergeCell ref="B11:E11"/>
    <mergeCell ref="F10:G10"/>
    <mergeCell ref="F11:G11"/>
    <mergeCell ref="I5:J5"/>
    <mergeCell ref="B7:F7"/>
    <mergeCell ref="I7:J7"/>
    <mergeCell ref="B6:F6"/>
    <mergeCell ref="I6:J6"/>
  </mergeCells>
  <dataValidations count="5">
    <dataValidation type="custom" allowBlank="1" showInputMessage="1" showErrorMessage="1" error="Valor NO válido" prompt="Ingrese &quot;X&quot;" sqref="G6:H7 G16:H17">
      <formula1>COUNTIF(Respuesta_SINO,TRIM(CELL("contents")))=1</formula1>
    </dataValidation>
    <dataValidation type="whole" allowBlank="1" showInputMessage="1" showErrorMessage="1" error="Valor NO Válido." prompt="Ingrese Número" sqref="H11:J11">
      <formula1>Entero_Minimo</formula1>
      <formula2>Entero_Maximo</formula2>
    </dataValidation>
    <dataValidation type="date" allowBlank="1" showInputMessage="1" showErrorMessage="1" error="Fecha No Valida" prompt="(dd/mm/yyyy)" sqref="F11:G11">
      <formula1>Fecha_Minimo</formula1>
      <formula2>Fecha_Maximo</formula2>
    </dataValidation>
    <dataValidation type="textLength" allowBlank="1" showErrorMessage="1" error="Cantidad de caracteres NO valido." sqref="I6:J7 I16:J17">
      <formula1>Explicacion_LongMinimo</formula1>
      <formula2>Explicacion_LongMaximo2</formula2>
    </dataValidation>
    <dataValidation type="textLength" allowBlank="1" showErrorMessage="1" error="Cantidad de caracteres NO válido." sqref="B11:E11">
      <formula1>Explicacion_LongMinimo</formula1>
      <formula2>Explicacion_LongMaximo</formula2>
    </dataValidation>
  </dataValidations>
  <hyperlinks>
    <hyperlink ref="M4" location="Principal!A1" display="Ir al Princimal"/>
  </hyperlinks>
  <pageMargins left="0.7" right="0.7" top="0.75" bottom="0.75" header="0.3" footer="0.3"/>
  <pageSetup paperSize="9" scale="98" orientation="portrait"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25</vt:i4>
      </vt:variant>
    </vt:vector>
  </HeadingPairs>
  <TitlesOfParts>
    <vt:vector size="37" baseType="lpstr">
      <vt:lpstr>Principal</vt:lpstr>
      <vt:lpstr>1</vt:lpstr>
      <vt:lpstr>2</vt:lpstr>
      <vt:lpstr>3</vt:lpstr>
      <vt:lpstr>4</vt:lpstr>
      <vt:lpstr>5</vt:lpstr>
      <vt:lpstr>6</vt:lpstr>
      <vt:lpstr>7</vt:lpstr>
      <vt:lpstr>8</vt:lpstr>
      <vt:lpstr>9</vt:lpstr>
      <vt:lpstr>TC</vt:lpstr>
      <vt:lpstr>Validacion</vt:lpstr>
      <vt:lpstr>'1'!Área_de_impresión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Decimal2_Maximo</vt:lpstr>
      <vt:lpstr>Decimal2_Maximo2</vt:lpstr>
      <vt:lpstr>Decimal2_Minimo</vt:lpstr>
      <vt:lpstr>Entero_Maximo</vt:lpstr>
      <vt:lpstr>Entero_Minimo</vt:lpstr>
      <vt:lpstr>Explicacion_LongMaximo</vt:lpstr>
      <vt:lpstr>Explicacion_LongMaximo2</vt:lpstr>
      <vt:lpstr>Explicacion_LongMaximo3</vt:lpstr>
      <vt:lpstr>Explicacion_LongMaximo4</vt:lpstr>
      <vt:lpstr>Explicacion_LongMinimo</vt:lpstr>
      <vt:lpstr>Fecha_Maximo</vt:lpstr>
      <vt:lpstr>Fecha_Minimo</vt:lpstr>
      <vt:lpstr>Porcentaje_Maximo</vt:lpstr>
      <vt:lpstr>Porcentaje_Minimo</vt:lpstr>
      <vt:lpstr>Respuesta_SINO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T_TGSC2</dc:creator>
  <cp:keywords/>
  <dc:description/>
  <cp:lastModifiedBy>Alejandro Dionel Lastra Infantas</cp:lastModifiedBy>
  <cp:revision/>
  <dcterms:created xsi:type="dcterms:W3CDTF">2016-08-12T15:17:47Z</dcterms:created>
  <dcterms:modified xsi:type="dcterms:W3CDTF">2022-03-08T20:15:36Z</dcterms:modified>
  <cp:category/>
  <cp:contentStatus/>
</cp:coreProperties>
</file>