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9380" windowHeight="8700"/>
  </bookViews>
  <sheets>
    <sheet name="ENERGIA" sheetId="13" r:id="rId1"/>
    <sheet name="Conex Conv" sheetId="8" r:id="rId2"/>
    <sheet name="R MConv" sheetId="11" r:id="rId3"/>
    <sheet name="corte-reconex" sheetId="6" r:id="rId4"/>
  </sheets>
  <externalReferences>
    <externalReference r:id="rId5"/>
  </externalReferences>
  <definedNames>
    <definedName name="_xlnm.Print_Area" localSheetId="1">'Conex Conv'!$A$1:$K$125</definedName>
    <definedName name="_xlnm.Print_Area" localSheetId="3">'corte-reconex'!$A$1:$F$113</definedName>
    <definedName name="_xlnm.Print_Area" localSheetId="0">ENERGIA!$A$1:$AF$142</definedName>
    <definedName name="_xlnm.Print_Area" localSheetId="2">'R MConv'!$A$1:$O$86</definedName>
  </definedNames>
  <calcPr calcId="144525"/>
</workbook>
</file>

<file path=xl/calcChain.xml><?xml version="1.0" encoding="utf-8"?>
<calcChain xmlns="http://schemas.openxmlformats.org/spreadsheetml/2006/main">
  <c r="K86" i="11" l="1"/>
  <c r="J86" i="11"/>
  <c r="I86" i="11"/>
  <c r="H86" i="11"/>
  <c r="G86" i="11"/>
  <c r="F86" i="11"/>
  <c r="K85" i="11"/>
  <c r="J85" i="11"/>
  <c r="I85" i="11"/>
  <c r="H85" i="11"/>
  <c r="G85" i="11"/>
  <c r="F85" i="11"/>
  <c r="K84" i="11"/>
  <c r="J84" i="11"/>
  <c r="I84" i="11"/>
  <c r="H84" i="11"/>
  <c r="G84" i="11"/>
  <c r="F84" i="11"/>
  <c r="K83" i="11"/>
  <c r="J83" i="11"/>
  <c r="I83" i="11"/>
  <c r="H83" i="11"/>
  <c r="G83" i="11"/>
  <c r="F83" i="11"/>
  <c r="K82" i="11"/>
  <c r="J82" i="11"/>
  <c r="I82" i="11"/>
  <c r="H82" i="11"/>
  <c r="G82" i="11"/>
  <c r="F82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M66" i="11"/>
  <c r="L66" i="11"/>
  <c r="K66" i="11"/>
  <c r="J66" i="11"/>
  <c r="I66" i="11"/>
  <c r="H66" i="11"/>
  <c r="G66" i="11"/>
  <c r="F66" i="11"/>
  <c r="M65" i="11"/>
  <c r="L65" i="11"/>
  <c r="K65" i="11"/>
  <c r="J65" i="11"/>
  <c r="I65" i="11"/>
  <c r="H65" i="11"/>
  <c r="G65" i="11"/>
  <c r="F65" i="11"/>
  <c r="G59" i="11"/>
  <c r="G58" i="11"/>
  <c r="G57" i="11"/>
  <c r="G56" i="11"/>
  <c r="F56" i="11"/>
  <c r="G55" i="11"/>
  <c r="F55" i="11"/>
  <c r="G54" i="11"/>
  <c r="F54" i="11"/>
  <c r="G53" i="11"/>
  <c r="F53" i="11"/>
  <c r="G52" i="11"/>
  <c r="F52" i="11"/>
  <c r="O51" i="11"/>
  <c r="N51" i="11"/>
  <c r="M51" i="11"/>
  <c r="L51" i="11"/>
  <c r="K51" i="11"/>
  <c r="J51" i="11"/>
  <c r="I51" i="11"/>
  <c r="H51" i="11"/>
  <c r="G50" i="11"/>
  <c r="F50" i="11"/>
  <c r="G49" i="11"/>
  <c r="F49" i="11"/>
  <c r="G48" i="11"/>
  <c r="F48" i="11"/>
  <c r="O47" i="11"/>
  <c r="N47" i="11"/>
  <c r="M47" i="11"/>
  <c r="L47" i="11"/>
  <c r="K47" i="11"/>
  <c r="J47" i="11"/>
  <c r="I47" i="11"/>
  <c r="H47" i="11"/>
  <c r="G46" i="11"/>
  <c r="F46" i="11"/>
  <c r="M40" i="11"/>
  <c r="L40" i="11"/>
  <c r="K40" i="11"/>
  <c r="J40" i="11"/>
  <c r="I40" i="11"/>
  <c r="H40" i="11"/>
  <c r="G40" i="11"/>
  <c r="F40" i="11"/>
  <c r="M39" i="11"/>
  <c r="L39" i="11"/>
  <c r="K39" i="11"/>
  <c r="J39" i="11"/>
  <c r="I39" i="11"/>
  <c r="H39" i="11"/>
  <c r="G39" i="11"/>
  <c r="F39" i="11"/>
  <c r="M38" i="11"/>
  <c r="L38" i="11"/>
  <c r="K38" i="11"/>
  <c r="J38" i="11"/>
  <c r="I38" i="11"/>
  <c r="H38" i="11"/>
  <c r="G38" i="11"/>
  <c r="F38" i="11"/>
  <c r="M37" i="11"/>
  <c r="L37" i="11"/>
  <c r="K37" i="11"/>
  <c r="J37" i="11"/>
  <c r="I37" i="11"/>
  <c r="H37" i="11"/>
  <c r="G37" i="11"/>
  <c r="F37" i="11"/>
  <c r="M36" i="11"/>
  <c r="L36" i="11"/>
  <c r="K36" i="11"/>
  <c r="J36" i="11"/>
  <c r="I36" i="11"/>
  <c r="H36" i="11"/>
  <c r="G36" i="11"/>
  <c r="F36" i="11"/>
  <c r="M35" i="11"/>
  <c r="L35" i="11"/>
  <c r="K35" i="11"/>
  <c r="J35" i="11"/>
  <c r="I35" i="11"/>
  <c r="H35" i="11"/>
  <c r="G35" i="11"/>
  <c r="F35" i="11"/>
  <c r="G29" i="11"/>
  <c r="G28" i="11"/>
  <c r="G27" i="11"/>
  <c r="G26" i="11"/>
  <c r="F26" i="11"/>
  <c r="G25" i="11"/>
  <c r="F25" i="11"/>
  <c r="G24" i="11"/>
  <c r="F24" i="11"/>
  <c r="G23" i="11"/>
  <c r="F23" i="11"/>
  <c r="G22" i="11"/>
  <c r="F22" i="11"/>
  <c r="O21" i="11"/>
  <c r="N21" i="11"/>
  <c r="M21" i="11"/>
  <c r="L21" i="11"/>
  <c r="K21" i="11"/>
  <c r="J21" i="11"/>
  <c r="I21" i="11"/>
  <c r="H21" i="11"/>
  <c r="G20" i="11"/>
  <c r="F20" i="11"/>
  <c r="G19" i="11"/>
  <c r="F19" i="11"/>
  <c r="G18" i="11"/>
  <c r="F18" i="11"/>
  <c r="O17" i="11"/>
  <c r="N17" i="11"/>
  <c r="M17" i="11"/>
  <c r="L17" i="11"/>
  <c r="K17" i="11"/>
  <c r="J17" i="11"/>
  <c r="I17" i="11"/>
  <c r="H17" i="11"/>
  <c r="G16" i="11"/>
  <c r="F16" i="11"/>
  <c r="G15" i="11"/>
  <c r="F15" i="11"/>
  <c r="O14" i="11"/>
  <c r="N14" i="11"/>
  <c r="M14" i="11"/>
  <c r="L14" i="11"/>
  <c r="K14" i="11"/>
  <c r="J14" i="11"/>
  <c r="I14" i="11"/>
  <c r="H14" i="11"/>
  <c r="O13" i="11"/>
  <c r="N13" i="11"/>
  <c r="M13" i="11"/>
  <c r="L13" i="11"/>
  <c r="K13" i="11"/>
  <c r="J13" i="11"/>
  <c r="I13" i="11"/>
  <c r="H13" i="11"/>
  <c r="G12" i="11"/>
  <c r="F12" i="11"/>
  <c r="G11" i="11"/>
  <c r="F11" i="11"/>
  <c r="N10" i="11"/>
  <c r="L10" i="11"/>
  <c r="J10" i="11"/>
  <c r="H10" i="11"/>
  <c r="O9" i="11"/>
  <c r="N9" i="11"/>
  <c r="M9" i="11"/>
  <c r="L9" i="11"/>
  <c r="K9" i="11"/>
  <c r="J9" i="11"/>
  <c r="I9" i="11"/>
  <c r="H9" i="11"/>
  <c r="N8" i="11"/>
  <c r="L8" i="11"/>
  <c r="J8" i="11"/>
  <c r="H8" i="11"/>
  <c r="O7" i="11"/>
  <c r="N7" i="11"/>
  <c r="M7" i="11"/>
  <c r="L7" i="11"/>
  <c r="K7" i="11"/>
  <c r="J7" i="11"/>
  <c r="I7" i="11"/>
  <c r="H7" i="11"/>
  <c r="G6" i="11"/>
  <c r="F6" i="11"/>
  <c r="H3" i="11"/>
  <c r="C4" i="6" l="1"/>
</calcChain>
</file>

<file path=xl/sharedStrings.xml><?xml version="1.0" encoding="utf-8"?>
<sst xmlns="http://schemas.openxmlformats.org/spreadsheetml/2006/main" count="1196" uniqueCount="360">
  <si>
    <t>ANEXO 02</t>
  </si>
  <si>
    <t>Tipo</t>
  </si>
  <si>
    <t>Subtipo</t>
  </si>
  <si>
    <t>Fases</t>
  </si>
  <si>
    <t>Aérea</t>
  </si>
  <si>
    <t>Subterránea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</si>
  <si>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</si>
  <si>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</si>
  <si>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</si>
  <si>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</si>
  <si>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</si>
  <si>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</si>
  <si>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</si>
  <si>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</si>
  <si>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</si>
  <si>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</si>
  <si>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</si>
  <si>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</si>
  <si>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</si>
  <si>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</si>
  <si>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</si>
  <si>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</si>
  <si>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</si>
  <si>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</si>
  <si>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</si>
  <si>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</si>
  <si>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</si>
  <si>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</si>
  <si>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</si>
  <si>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</si>
  <si>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</si>
  <si>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</si>
  <si>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</si>
  <si>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</si>
  <si>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</si>
  <si>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</si>
  <si>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</si>
  <si>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</si>
  <si>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</si>
  <si>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Conexiones en Baja Tensión Múltiples 380/220 V - Nuevos Soles</t>
  </si>
  <si>
    <t>BT7 (2 hilos)</t>
  </si>
  <si>
    <t>BT7 (3 hilos)</t>
  </si>
  <si>
    <t>BT7</t>
  </si>
  <si>
    <t>Costo</t>
  </si>
  <si>
    <t>10 kV</t>
  </si>
  <si>
    <t>13.2/7.62 kV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</si>
  <si>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</si>
  <si>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</si>
  <si>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</si>
  <si>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</si>
  <si>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</si>
  <si>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</si>
  <si>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</si>
  <si>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</si>
  <si>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</si>
  <si>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</si>
  <si>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</si>
  <si>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</si>
  <si>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</si>
  <si>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</si>
  <si>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</si>
  <si>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</si>
  <si>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Elemento</t>
  </si>
  <si>
    <t>Tipo de red</t>
  </si>
  <si>
    <t>Descripción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</si>
  <si>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</si>
  <si>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</si>
  <si>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</si>
  <si>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</si>
  <si>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</si>
  <si>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</si>
  <si>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</si>
  <si>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</si>
  <si>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</si>
  <si>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</si>
  <si>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</si>
  <si>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</si>
  <si>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Con seccionador cut-out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</si>
  <si>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</si>
  <si>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</si>
  <si>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</si>
  <si>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</si>
  <si>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</si>
  <si>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</si>
  <si>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</si>
  <si>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Murete</t>
  </si>
  <si>
    <t>Para PMI</t>
  </si>
  <si>
    <t>Protección de estructuras</t>
  </si>
  <si>
    <t>Bloque de concreto</t>
  </si>
  <si>
    <t>Riel de acero</t>
  </si>
  <si>
    <t>Unidad</t>
  </si>
  <si>
    <t>Rotura y resane de vereda en baja tensión</t>
  </si>
  <si>
    <t>Mástil metálico de 3 m</t>
  </si>
  <si>
    <t>Mástil metálico de 6 m</t>
  </si>
  <si>
    <t>Conexiones Básicas en Media Tensión - Nuevos Soles</t>
  </si>
  <si>
    <t>1.- IMPORTES MAXIMOS DE CORTE Y RECONEXION (SIN IGV)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</si>
  <si>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</si>
  <si>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</si>
  <si>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</si>
  <si>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</si>
  <si>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</si>
  <si>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</si>
  <si>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caja de medición (aislamiento acometida)</t>
  </si>
  <si>
    <t>En línea aérea (empalme)</t>
  </si>
  <si>
    <t>Reconexión</t>
  </si>
  <si>
    <t>Traslado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</si>
  <si>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</si>
  <si>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</si>
  <si>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</si>
  <si>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</si>
  <si>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</si>
  <si>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</si>
  <si>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Monofásica hasta 10kW BT5A-BT5B-BT6</t>
  </si>
  <si>
    <t>Trifásica hasta 20 kW BT5A-BT5B-BT6</t>
  </si>
  <si>
    <t>Rural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</si>
  <si>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</si>
  <si>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</si>
  <si>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</si>
  <si>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</si>
  <si>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</si>
  <si>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</si>
  <si>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</si>
  <si>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</si>
  <si>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</si>
  <si>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</si>
  <si>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</si>
  <si>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</si>
  <si>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</si>
  <si>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</si>
  <si>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</si>
  <si>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</si>
  <si>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</si>
  <si>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</si>
  <si>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</si>
  <si>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</si>
  <si>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</si>
  <si>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</si>
  <si>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</si>
  <si>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</si>
  <si>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</si>
  <si>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</si>
  <si>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</si>
  <si>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</si>
  <si>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</si>
  <si>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</si>
  <si>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</si>
  <si>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</si>
  <si>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</si>
  <si>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</si>
  <si>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</si>
  <si>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</si>
  <si>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</si>
  <si>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</si>
  <si>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</si>
  <si>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</si>
  <si>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</si>
  <si>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</si>
  <si>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</si>
  <si>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</si>
  <si>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</si>
  <si>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</si>
  <si>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</si>
  <si>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</si>
  <si>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</si>
  <si>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</si>
  <si>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</si>
  <si>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</si>
  <si>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</si>
  <si>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</si>
  <si>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</si>
  <si>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</si>
  <si>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</si>
  <si>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</si>
  <si>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</si>
  <si>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</si>
  <si>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</si>
  <si>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</si>
  <si>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</si>
  <si>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</si>
  <si>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</si>
  <si>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</si>
  <si>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</si>
  <si>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</si>
  <si>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</si>
  <si>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</si>
  <si>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</si>
  <si>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</si>
  <si>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</si>
  <si>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</si>
  <si>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</si>
  <si>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</si>
  <si>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</si>
  <si>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</si>
  <si>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</si>
  <si>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</si>
  <si>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</si>
  <si>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</si>
  <si>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</si>
  <si>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</si>
  <si>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</si>
  <si>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</si>
  <si>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</si>
  <si>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</si>
  <si>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</si>
  <si>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</si>
  <si>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</si>
  <si>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</si>
  <si>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</si>
  <si>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</si>
  <si>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</si>
  <si>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</si>
  <si>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</si>
  <si>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</si>
  <si>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</si>
  <si>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</si>
  <si>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</si>
  <si>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</si>
  <si>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</si>
  <si>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</si>
  <si>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</si>
  <si>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</si>
  <si>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</si>
  <si>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</si>
  <si>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</si>
  <si>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</si>
  <si>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</si>
  <si>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</si>
  <si>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</si>
  <si>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</si>
  <si>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</si>
  <si>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</si>
  <si>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</si>
  <si>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</si>
  <si>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</si>
  <si>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</si>
  <si>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</si>
  <si>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</si>
  <si>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</si>
  <si>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</si>
  <si>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</si>
  <si>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</si>
  <si>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</si>
  <si>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</si>
  <si>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</si>
  <si>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</si>
  <si>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</si>
  <si>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Anexo 01</t>
  </si>
  <si>
    <t>SER-Mazuco</t>
  </si>
  <si>
    <t xml:space="preserve">  </t>
  </si>
  <si>
    <t>Fusible o interruptor (tapa sin ranura)</t>
  </si>
  <si>
    <t>Interruptor (tapa con ranura)</t>
  </si>
  <si>
    <t>Caja de medición (aislamiento acometida)</t>
  </si>
  <si>
    <t>Línea aérea (empalme)</t>
  </si>
  <si>
    <t>Urbana Provincia</t>
  </si>
  <si>
    <t>RT conexión aérea</t>
  </si>
  <si>
    <t>RT conexión subterránea</t>
  </si>
  <si>
    <t>RT conexión mixta</t>
  </si>
  <si>
    <t>RIconexión aérea</t>
  </si>
  <si>
    <t>RI conexión subterránea</t>
  </si>
  <si>
    <t>RI conexión mixta</t>
  </si>
  <si>
    <t>Caja de medición (aislamiento acometida bloqueada)</t>
  </si>
  <si>
    <t>RT conexión subterránea (empalme y cable de acometida)</t>
  </si>
  <si>
    <t>RT conexión mixta (empalme y cable de acometida)</t>
  </si>
  <si>
    <t>RI conexión subterránea (empalme y cable de acometida)</t>
  </si>
  <si>
    <t>RI conexión mixta (empalme y cable de acometida)</t>
  </si>
  <si>
    <t>RI conexión aérea</t>
  </si>
  <si>
    <t>Trifásica hasta 20 kW resto de opciones (BT2,BT3 y BT4)</t>
  </si>
  <si>
    <t>RIión subterránea</t>
  </si>
  <si>
    <t>Trifásica mayor a 20 kW resto de opciones (BT2,BT3 y BT4)</t>
  </si>
  <si>
    <t>Trifásica hasta 2500 kW resto de opciones (MT2,MT3 y MT4)</t>
  </si>
  <si>
    <t>PRESUPUESTOS DE LA CONEXIÓN ELECTRICA (NO INCLUYE IGV)</t>
  </si>
  <si>
    <t>Conexiones en Baja Tensión 220 V - Nuevos Soles</t>
  </si>
  <si>
    <t>BT5B (2 hilos) - Rural (1)</t>
  </si>
  <si>
    <t>BT5B (3 hilos) - Rural (1)</t>
  </si>
  <si>
    <t>BT2/BT3/BT4</t>
  </si>
  <si>
    <t>BT5A/BT5B/BT2/BT3/BT4</t>
  </si>
  <si>
    <t>Conexiones en Baja Tensión 380/220 V - Nuevos Soles</t>
  </si>
  <si>
    <t>Conexiones en Baja Tensión 220 V - Prepago - Nuevos Soles</t>
  </si>
  <si>
    <t>Subterránea (2)(3)</t>
  </si>
  <si>
    <t>BT7 (2 hilos) - Rural (1)</t>
  </si>
  <si>
    <t>BT7 (3 hilos) - Rural (1)</t>
  </si>
  <si>
    <t>(1) Aplicable a los Sectores Típicos 4, 5, 6 y Sistemas Eléctricos Rurales (SER).</t>
  </si>
  <si>
    <t>(2) Aplicable a conexiones con acometida simple o doble.</t>
  </si>
  <si>
    <t>(3) Aplicable a conexiones subterráneas o mixtas (aérea/subterránea).</t>
  </si>
  <si>
    <t>20 kV - 22.9/13.2 kV</t>
  </si>
  <si>
    <t>Potencia            Conectada (Pc)</t>
  </si>
  <si>
    <t>Opción            Tarifaria</t>
  </si>
  <si>
    <t>MT2/MT3/MT4</t>
  </si>
  <si>
    <t>Otros Elementos Electromecánicos en Media Tensión - Nuevos Soles</t>
  </si>
  <si>
    <t>Sistema de protección y seccionamiento</t>
  </si>
  <si>
    <t>Costo por Vereda, Murete y Mástil en Baja Tensión - Nuevos Soles</t>
  </si>
  <si>
    <t>Murete baja tensión, conexión monofásica</t>
  </si>
  <si>
    <t>Murete baja tensión, conexión trifásica</t>
  </si>
  <si>
    <t>CRMB - Conexiones en Baja Tensión 220 V - Nuevos Soles</t>
  </si>
  <si>
    <t>Aérea                       (2)</t>
  </si>
  <si>
    <t>CRMB - Conexiones en Baja Tensión Múltiples 220 V - Nuevos Soles</t>
  </si>
  <si>
    <t>Aérea                       (1)</t>
  </si>
  <si>
    <t>CRMB - Conexiones en Baja Tensión 380/220 V - Nuevos Soles</t>
  </si>
  <si>
    <t>Subterránea (2)</t>
  </si>
  <si>
    <t>CRMB - Conexiones en Baja Tensión Múltiples 380/220 V - Nuevos Soles</t>
  </si>
  <si>
    <t>CRMB - Conexiones en Baja Tensión 220 V - Prepago - Nuevos Soles</t>
  </si>
  <si>
    <t>CRMM - Conexiones en Media Tensión - Nuevos Soles</t>
  </si>
  <si>
    <t>BT5A/BT2/BT3/BT4</t>
  </si>
  <si>
    <t>ANEXO 04</t>
  </si>
  <si>
    <t>1.1 Conexiones monofásicas, hasta 10 kW, BT5A, BT5B y BT6</t>
  </si>
  <si>
    <t>1.2 Conexiones Trifásicas, hasta 20 kW, BT5A, BT5B y BT6</t>
  </si>
  <si>
    <t>1.3.- Conexiones Trifásicas, hasta 20 kW, resto de opciones (BT2,BT3 y BT4)</t>
  </si>
  <si>
    <t>1.4.- Conexiones trifásicas mayor a 20 kW, resto de opciones (BT2,BT3 y BT4)</t>
  </si>
  <si>
    <t>1.5.- Conexiones trifásicas, hasta 2500 kW, resto de opciones (MT2,MT3 y MT4)</t>
  </si>
  <si>
    <t>1.6.- Suministros Rurales con Celdas Fotovoltaicas</t>
  </si>
  <si>
    <t>Cargo por Potencia Activa por uso de resdes de Distribución para Usuarios:</t>
  </si>
  <si>
    <t>Inversion 100% Estado</t>
  </si>
  <si>
    <t>Inversion 100% Empresa</t>
  </si>
  <si>
    <t>BT8-050</t>
  </si>
  <si>
    <t>BT8-080</t>
  </si>
  <si>
    <t>BT8-160</t>
  </si>
  <si>
    <t>BT8-240</t>
  </si>
  <si>
    <t>BT8-320</t>
  </si>
  <si>
    <t>PSE Laco-Yavero</t>
  </si>
  <si>
    <t>ANEXO 03</t>
  </si>
  <si>
    <t>CARGOS DE REPOSICION Y MANTENIMIENTO  DE LA CONEXIÓN ELECTRICA (NO INCLUYE IGV)</t>
  </si>
  <si>
    <t>Iberia (PM07)</t>
  </si>
  <si>
    <t>Iñapari (PM07)</t>
  </si>
  <si>
    <t>SER Mazuco</t>
  </si>
  <si>
    <t>Sistemas Eléctricos Rurales Mazuco (RD. 225-2013-EM/DGE)</t>
  </si>
  <si>
    <t>PSE Iberia I Etapa, PSE Iñapari I Etapa (PM07)</t>
  </si>
  <si>
    <t>SUMINISTROS RURALES CON CELDAS FOTOVOLTAICAS REGION SIERRA</t>
  </si>
  <si>
    <t xml:space="preserve">   </t>
  </si>
  <si>
    <t>VIGENTE A PARTIR DEL DIA 04-12-2015</t>
  </si>
  <si>
    <t>Vigente a partir del 04-12-2015</t>
  </si>
  <si>
    <t>Conexión</t>
  </si>
  <si>
    <t>Caja Toma (1)</t>
  </si>
  <si>
    <t>Subterránea (1)(2)</t>
  </si>
  <si>
    <t>m2</t>
  </si>
  <si>
    <t>(1) Aplicable en conexiones múltiples con 3 o más usuarios.</t>
  </si>
  <si>
    <t>(1) Aplicable a conexiones con acometida simple o doble.</t>
  </si>
  <si>
    <t>(2) Aplicable a conexiones subterráneas o mixtas (aérea/subterránea).</t>
  </si>
  <si>
    <t>Potencia Conectada (Pc)</t>
  </si>
  <si>
    <t>Aérea (2)</t>
  </si>
  <si>
    <t>Costo por Metro de Cable de Conexiones en Baja Tensión 220 V. Prepago - Nuevo Soles</t>
  </si>
  <si>
    <t>Opción Tarifaria</t>
  </si>
  <si>
    <t>Aérea    (2)</t>
  </si>
  <si>
    <t>Potencia  Conectada (Pc)</t>
  </si>
  <si>
    <t>Aérea (1)</t>
  </si>
  <si>
    <t>Aérea              (2)</t>
  </si>
  <si>
    <t>Electrónico - Caja Plástico</t>
  </si>
  <si>
    <t>Electrónico - Caja Metal</t>
  </si>
  <si>
    <t>Electromecánico - Caja Plástico</t>
  </si>
  <si>
    <t>Electromecánico - Caja Metal</t>
  </si>
  <si>
    <r>
      <rPr>
        <b/>
        <sz val="7"/>
        <color theme="1"/>
        <rFont val="Arial"/>
        <family val="2"/>
      </rPr>
      <t>Fases</t>
    </r>
  </si>
  <si>
    <r>
      <rPr>
        <b/>
        <sz val="7"/>
        <color theme="1"/>
        <rFont val="Arial"/>
        <family val="2"/>
      </rPr>
      <t>Tipo</t>
    </r>
  </si>
  <si>
    <r>
      <rPr>
        <b/>
        <sz val="7"/>
        <color theme="1"/>
        <rFont val="Arial"/>
        <family val="2"/>
      </rPr>
      <t>Subtipo</t>
    </r>
  </si>
  <si>
    <r>
      <rPr>
        <sz val="7"/>
        <color theme="1"/>
        <rFont val="Arial"/>
        <family val="2"/>
      </rPr>
      <t>BT5B (2 hilos)</t>
    </r>
  </si>
  <si>
    <r>
      <rPr>
        <sz val="7"/>
        <color theme="1"/>
        <rFont val="Arial"/>
        <family val="2"/>
      </rPr>
      <t>BT5B (3 hilos)</t>
    </r>
  </si>
  <si>
    <r>
      <rPr>
        <sz val="7"/>
        <color theme="1"/>
        <rFont val="Arial"/>
        <family val="2"/>
      </rPr>
      <t>BT5B</t>
    </r>
  </si>
  <si>
    <r>
      <rPr>
        <b/>
        <sz val="6"/>
        <color theme="1"/>
        <rFont val="Arial"/>
        <family val="2"/>
      </rPr>
      <t>Fases</t>
    </r>
  </si>
  <si>
    <r>
      <rPr>
        <b/>
        <sz val="6"/>
        <color theme="1"/>
        <rFont val="Arial"/>
        <family val="2"/>
      </rPr>
      <t>Tipo</t>
    </r>
  </si>
  <si>
    <r>
      <rPr>
        <b/>
        <sz val="6"/>
        <color theme="1"/>
        <rFont val="Arial"/>
        <family val="2"/>
      </rPr>
      <t>Subtipo</t>
    </r>
  </si>
  <si>
    <r>
      <rPr>
        <b/>
        <sz val="6"/>
        <color theme="1"/>
        <rFont val="Arial"/>
        <family val="2"/>
      </rPr>
      <t>Potencia Conectada (Pc)</t>
    </r>
  </si>
  <si>
    <r>
      <t>Rotura y reparación de vereda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</si>
</sst>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mmmm\-yy"/>
    <numFmt numFmtId="166" formatCode="0.00_)"/>
    <numFmt numFmtId="167" formatCode="#,##0.00000;\-#,##0.00000"/>
    <numFmt numFmtId="168" formatCode="#,##0.000000;\-#,##0.000000"/>
    <numFmt numFmtId="169" formatCode="#,##0.0000000;\-#,##0.000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bscript"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</patternFill>
    </fill>
    <fill>
      <patternFill patternType="solid">
        <fgColor rgb="FF8F8F8F"/>
      </patternFill>
    </fill>
  </fills>
  <borders count="2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19"/>
      </top>
      <bottom style="medium">
        <color indexed="19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9"/>
      </left>
      <right style="medium">
        <color indexed="19"/>
      </right>
      <top style="thick">
        <color indexed="19"/>
      </top>
      <bottom/>
      <diagonal/>
    </border>
    <border>
      <left style="medium">
        <color indexed="19"/>
      </left>
      <right style="thin">
        <color rgb="FFFF9900"/>
      </right>
      <top style="thick">
        <color indexed="19"/>
      </top>
      <bottom/>
      <diagonal/>
    </border>
    <border>
      <left style="medium">
        <color indexed="19"/>
      </left>
      <right style="thin">
        <color theme="9" tint="-0.24994659260841701"/>
      </right>
      <top style="thick">
        <color indexed="19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ck">
        <color indexed="19"/>
      </top>
      <bottom/>
      <diagonal/>
    </border>
    <border>
      <left style="thin">
        <color theme="9" tint="-0.24994659260841701"/>
      </left>
      <right style="thick">
        <color indexed="19"/>
      </right>
      <top style="thick">
        <color indexed="19"/>
      </top>
      <bottom/>
      <diagonal/>
    </border>
    <border>
      <left style="medium">
        <color indexed="19"/>
      </left>
      <right style="medium">
        <color indexed="19"/>
      </right>
      <top style="thin">
        <color indexed="19"/>
      </top>
      <bottom style="medium">
        <color indexed="19"/>
      </bottom>
      <diagonal/>
    </border>
    <border>
      <left style="medium">
        <color indexed="19"/>
      </left>
      <right style="thin">
        <color rgb="FFFF9900"/>
      </right>
      <top style="thin">
        <color indexed="19"/>
      </top>
      <bottom style="medium">
        <color indexed="19"/>
      </bottom>
      <diagonal/>
    </border>
    <border>
      <left style="thin">
        <color rgb="FFFF9900"/>
      </left>
      <right style="thin">
        <color rgb="FFFF9900"/>
      </right>
      <top style="thin">
        <color indexed="19"/>
      </top>
      <bottom style="medium">
        <color indexed="19"/>
      </bottom>
      <diagonal/>
    </border>
    <border>
      <left style="thin">
        <color rgb="FFFF9900"/>
      </left>
      <right style="thin">
        <color theme="9" tint="-0.24994659260841701"/>
      </right>
      <top style="thin">
        <color indexed="19"/>
      </top>
      <bottom style="medium">
        <color indexed="1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indexed="19"/>
      </top>
      <bottom style="medium">
        <color indexed="19"/>
      </bottom>
      <diagonal/>
    </border>
    <border>
      <left style="thin">
        <color theme="9" tint="-0.24994659260841701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 style="medium">
        <color indexed="19"/>
      </bottom>
      <diagonal/>
    </border>
    <border>
      <left style="medium">
        <color indexed="19"/>
      </left>
      <right/>
      <top style="medium">
        <color indexed="19"/>
      </top>
      <bottom style="medium">
        <color indexed="19"/>
      </bottom>
      <diagonal/>
    </border>
    <border>
      <left/>
      <right style="thin">
        <color theme="9" tint="-0.24994659260841701"/>
      </right>
      <top style="medium">
        <color indexed="19"/>
      </top>
      <bottom style="medium">
        <color indexed="19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indexed="19"/>
      </top>
      <bottom style="medium">
        <color indexed="19"/>
      </bottom>
      <diagonal/>
    </border>
    <border>
      <left style="thin">
        <color theme="9" tint="-0.24994659260841701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9900"/>
      </right>
      <top style="medium">
        <color indexed="19"/>
      </top>
      <bottom/>
      <diagonal/>
    </border>
    <border>
      <left style="thin">
        <color rgb="FFFF9900"/>
      </left>
      <right style="thin">
        <color rgb="FFFF9900"/>
      </right>
      <top style="medium">
        <color indexed="19"/>
      </top>
      <bottom/>
      <diagonal/>
    </border>
    <border>
      <left style="thin">
        <color rgb="FFFF9900"/>
      </left>
      <right style="thin">
        <color theme="9" tint="-0.24994659260841701"/>
      </right>
      <top style="medium">
        <color indexed="19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indexed="19"/>
      </top>
      <bottom/>
      <diagonal/>
    </border>
    <border>
      <left style="thin">
        <color theme="9" tint="-0.24994659260841701"/>
      </left>
      <right style="thick">
        <color indexed="19"/>
      </right>
      <top style="medium">
        <color indexed="19"/>
      </top>
      <bottom/>
      <diagonal/>
    </border>
    <border>
      <left style="medium">
        <color indexed="19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9900"/>
      </right>
      <top/>
      <bottom/>
      <diagonal/>
    </border>
    <border>
      <left style="thin">
        <color rgb="FFFF9900"/>
      </left>
      <right style="thin">
        <color rgb="FFFF9900"/>
      </right>
      <top/>
      <bottom/>
      <diagonal/>
    </border>
    <border>
      <left style="thin">
        <color rgb="FFFF9900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ck">
        <color indexed="19"/>
      </right>
      <top/>
      <bottom/>
      <diagonal/>
    </border>
    <border>
      <left style="medium">
        <color indexed="19"/>
      </left>
      <right style="medium">
        <color indexed="19"/>
      </right>
      <top style="thin">
        <color auto="1"/>
      </top>
      <bottom/>
      <diagonal/>
    </border>
    <border>
      <left style="medium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n">
        <color rgb="FFFF9900"/>
      </right>
      <top style="thin">
        <color auto="1"/>
      </top>
      <bottom/>
      <diagonal/>
    </border>
    <border>
      <left style="thin">
        <color rgb="FFFF9900"/>
      </left>
      <right style="thin">
        <color rgb="FFFF9900"/>
      </right>
      <top style="thin">
        <color auto="1"/>
      </top>
      <bottom/>
      <diagonal/>
    </border>
    <border>
      <left style="thin">
        <color rgb="FFFF9900"/>
      </left>
      <right style="thin">
        <color theme="9" tint="-0.24994659260841701"/>
      </right>
      <top style="thin">
        <color auto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auto="1"/>
      </top>
      <bottom/>
      <diagonal/>
    </border>
    <border>
      <left style="thin">
        <color theme="9" tint="-0.24994659260841701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19"/>
      </left>
      <right style="medium">
        <color indexed="19"/>
      </right>
      <top/>
      <bottom style="thin">
        <color auto="1"/>
      </bottom>
      <diagonal/>
    </border>
    <border>
      <left style="medium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9900"/>
      </right>
      <top/>
      <bottom style="thin">
        <color auto="1"/>
      </bottom>
      <diagonal/>
    </border>
    <border>
      <left style="thin">
        <color rgb="FFFF9900"/>
      </left>
      <right style="thin">
        <color rgb="FFFF9900"/>
      </right>
      <top/>
      <bottom style="thin">
        <color auto="1"/>
      </bottom>
      <diagonal/>
    </border>
    <border>
      <left style="thin">
        <color rgb="FFFF9900"/>
      </left>
      <right style="thin">
        <color theme="9" tint="-0.24994659260841701"/>
      </right>
      <top/>
      <bottom style="thin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auto="1"/>
      </bottom>
      <diagonal/>
    </border>
    <border>
      <left style="thin">
        <color theme="9" tint="-0.24994659260841701"/>
      </left>
      <right style="thick">
        <color indexed="19"/>
      </right>
      <top/>
      <bottom style="thin">
        <color auto="1"/>
      </bottom>
      <diagonal/>
    </border>
    <border>
      <left style="medium">
        <color indexed="19"/>
      </left>
      <right style="medium">
        <color indexed="19"/>
      </right>
      <top/>
      <bottom style="thick">
        <color indexed="19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ck">
        <color indexed="19"/>
      </bottom>
      <diagonal/>
    </border>
    <border>
      <left/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9900"/>
      </right>
      <top style="thick">
        <color indexed="19"/>
      </top>
      <bottom style="thick">
        <color indexed="19"/>
      </bottom>
      <diagonal/>
    </border>
    <border>
      <left style="thin">
        <color rgb="FFFF9900"/>
      </left>
      <right style="thin">
        <color rgb="FFFF9900"/>
      </right>
      <top style="thick">
        <color indexed="19"/>
      </top>
      <bottom style="thick">
        <color indexed="19"/>
      </bottom>
      <diagonal/>
    </border>
    <border>
      <left style="thin">
        <color rgb="FFFF9900"/>
      </left>
      <right style="thin">
        <color theme="9" tint="-0.24994659260841701"/>
      </right>
      <top style="thick">
        <color indexed="19"/>
      </top>
      <bottom style="thick">
        <color indexed="19"/>
      </bottom>
      <diagonal/>
    </border>
    <border>
      <left style="thin">
        <color theme="9" tint="-0.24994659260841701"/>
      </left>
      <right style="thin">
        <color theme="9" tint="-0.24994659260841701"/>
      </right>
      <top style="thick">
        <color indexed="19"/>
      </top>
      <bottom style="thick">
        <color indexed="19"/>
      </bottom>
      <diagonal/>
    </border>
    <border>
      <left style="thin">
        <color theme="9" tint="-0.24994659260841701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medium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9900"/>
      </right>
      <top style="thick">
        <color indexed="19"/>
      </top>
      <bottom/>
      <diagonal/>
    </border>
    <border>
      <left style="thin">
        <color rgb="FFFF9900"/>
      </left>
      <right style="thin">
        <color rgb="FFFF9900"/>
      </right>
      <top style="thick">
        <color indexed="19"/>
      </top>
      <bottom/>
      <diagonal/>
    </border>
    <border>
      <left style="thin">
        <color rgb="FFFF9900"/>
      </left>
      <right style="thin">
        <color theme="9" tint="-0.24994659260841701"/>
      </right>
      <top style="thick">
        <color indexed="19"/>
      </top>
      <bottom/>
      <diagonal/>
    </border>
    <border>
      <left style="thick">
        <color indexed="19"/>
      </left>
      <right style="thin">
        <color theme="1"/>
      </right>
      <top style="thin">
        <color auto="1"/>
      </top>
      <bottom/>
      <diagonal/>
    </border>
    <border>
      <left style="thick">
        <color theme="2" tint="-0.499984740745262"/>
      </left>
      <right style="thin">
        <color theme="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indexed="8"/>
      </bottom>
      <diagonal/>
    </border>
    <border>
      <left style="medium">
        <color indexed="19"/>
      </left>
      <right style="medium">
        <color indexed="19"/>
      </right>
      <top style="thin">
        <color theme="1"/>
      </top>
      <bottom/>
      <diagonal/>
    </border>
    <border>
      <left style="medium">
        <color indexed="19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9900"/>
      </right>
      <top style="thin">
        <color theme="1"/>
      </top>
      <bottom/>
      <diagonal/>
    </border>
    <border>
      <left style="thin">
        <color rgb="FFFF9900"/>
      </left>
      <right style="thin">
        <color rgb="FFFF9900"/>
      </right>
      <top style="thin">
        <color theme="1"/>
      </top>
      <bottom/>
      <diagonal/>
    </border>
    <border>
      <left style="thin">
        <color rgb="FFFF9900"/>
      </left>
      <right style="thin">
        <color theme="9" tint="-0.24994659260841701"/>
      </right>
      <top style="thin">
        <color theme="1"/>
      </top>
      <bottom/>
      <diagonal/>
    </border>
    <border>
      <left style="thin">
        <color theme="9" tint="-0.24994659260841701"/>
      </left>
      <right style="thick">
        <color indexed="19"/>
      </right>
      <top style="thin">
        <color theme="1"/>
      </top>
      <bottom/>
      <diagonal/>
    </border>
    <border>
      <left style="medium">
        <color indexed="19"/>
      </left>
      <right style="medium">
        <color indexed="19"/>
      </right>
      <top/>
      <bottom style="thin">
        <color indexed="8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indexed="8"/>
      </bottom>
      <diagonal/>
    </border>
    <border>
      <left style="medium">
        <color indexed="19"/>
      </left>
      <right style="medium">
        <color indexed="19"/>
      </right>
      <top/>
      <bottom style="thin">
        <color auto="1"/>
      </bottom>
      <diagonal/>
    </border>
    <border>
      <left style="medium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9900"/>
      </right>
      <top/>
      <bottom style="thin">
        <color auto="1"/>
      </bottom>
      <diagonal/>
    </border>
    <border>
      <left style="thin">
        <color rgb="FFFF9900"/>
      </left>
      <right style="thin">
        <color rgb="FFFF9900"/>
      </right>
      <top/>
      <bottom style="thin">
        <color auto="1"/>
      </bottom>
      <diagonal/>
    </border>
    <border>
      <left style="thin">
        <color rgb="FFFF9900"/>
      </left>
      <right style="thin">
        <color theme="9" tint="-0.24994659260841701"/>
      </right>
      <top/>
      <bottom style="thin">
        <color auto="1"/>
      </bottom>
      <diagonal/>
    </border>
    <border>
      <left style="thin">
        <color theme="9" tint="-0.24994659260841701"/>
      </left>
      <right style="thick">
        <color indexed="19"/>
      </right>
      <top/>
      <bottom style="thin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auto="1"/>
      </bottom>
      <diagonal/>
    </border>
    <border>
      <left style="medium">
        <color indexed="19"/>
      </left>
      <right style="medium">
        <color indexed="19"/>
      </right>
      <top style="thin">
        <color indexed="19"/>
      </top>
      <bottom/>
      <diagonal/>
    </border>
    <border>
      <left style="medium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n">
        <color rgb="FFFF9900"/>
      </right>
      <top style="thin">
        <color indexed="19"/>
      </top>
      <bottom/>
      <diagonal/>
    </border>
    <border>
      <left style="thin">
        <color rgb="FFFF9900"/>
      </left>
      <right style="thin">
        <color rgb="FFFF9900"/>
      </right>
      <top style="thin">
        <color indexed="19"/>
      </top>
      <bottom/>
      <diagonal/>
    </border>
    <border>
      <left style="thin">
        <color rgb="FFFF9900"/>
      </left>
      <right style="thin">
        <color theme="9" tint="-0.24994659260841701"/>
      </right>
      <top style="thin">
        <color indexed="19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indexed="19"/>
      </top>
      <bottom/>
      <diagonal/>
    </border>
    <border>
      <left style="thin">
        <color theme="9" tint="-0.24994659260841701"/>
      </left>
      <right style="thick">
        <color indexed="19"/>
      </right>
      <top style="thin">
        <color indexed="19"/>
      </top>
      <bottom/>
      <diagonal/>
    </border>
    <border>
      <left style="thin">
        <color rgb="FFFF9900"/>
      </left>
      <right style="thin">
        <color theme="9" tint="-0.24994659260841701"/>
      </right>
      <top/>
      <bottom style="thick">
        <color indexed="19"/>
      </bottom>
      <diagonal/>
    </border>
    <border>
      <left style="thin">
        <color theme="9" tint="-0.24994659260841701"/>
      </left>
      <right style="thick">
        <color indexed="19"/>
      </right>
      <top/>
      <bottom style="thick">
        <color indexed="19"/>
      </bottom>
      <diagonal/>
    </border>
    <border>
      <left/>
      <right/>
      <top style="thick">
        <color rgb="FF669900"/>
      </top>
      <bottom style="thick">
        <color indexed="19"/>
      </bottom>
      <diagonal/>
    </border>
    <border>
      <left/>
      <right/>
      <top style="thick">
        <color rgb="FF669900"/>
      </top>
      <bottom/>
      <diagonal/>
    </border>
    <border>
      <left style="thick">
        <color indexed="19"/>
      </left>
      <right/>
      <top style="thick">
        <color rgb="FF669900"/>
      </top>
      <bottom/>
      <diagonal/>
    </border>
    <border>
      <left/>
      <right style="thick">
        <color indexed="19"/>
      </right>
      <top style="thick">
        <color rgb="FF669900"/>
      </top>
      <bottom/>
      <diagonal/>
    </border>
    <border>
      <left style="thick">
        <color indexed="19"/>
      </left>
      <right/>
      <top style="thick">
        <color rgb="FF669900"/>
      </top>
      <bottom style="thick">
        <color indexed="19"/>
      </bottom>
      <diagonal/>
    </border>
    <border>
      <left/>
      <right style="thick">
        <color indexed="19"/>
      </right>
      <top style="thick">
        <color rgb="FF669900"/>
      </top>
      <bottom style="thick">
        <color indexed="19"/>
      </bottom>
      <diagonal/>
    </border>
    <border>
      <left style="thick">
        <color indexed="19"/>
      </left>
      <right style="thin">
        <color auto="1"/>
      </right>
      <top style="thick">
        <color indexed="19"/>
      </top>
      <bottom/>
      <diagonal/>
    </border>
    <border>
      <left style="thick">
        <color indexed="19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ck">
        <color indexed="19"/>
      </right>
      <top style="thick">
        <color indexed="19"/>
      </top>
      <bottom style="thin">
        <color indexed="19"/>
      </bottom>
      <diagonal/>
    </border>
    <border>
      <left style="thick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ck">
        <color indexed="19"/>
      </right>
      <top style="thin">
        <color indexed="19"/>
      </top>
      <bottom style="thick">
        <color indexed="19"/>
      </bottom>
      <diagonal/>
    </border>
    <border>
      <left style="medium">
        <color indexed="19"/>
      </left>
      <right style="medium">
        <color indexed="19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19"/>
      </left>
      <right style="thin">
        <color theme="1"/>
      </right>
      <top/>
      <bottom/>
      <diagonal/>
    </border>
    <border>
      <left style="thick">
        <color indexed="19"/>
      </left>
      <right style="thin">
        <color auto="1"/>
      </right>
      <top style="thin">
        <color theme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19"/>
      </right>
      <top/>
      <bottom style="thin">
        <color auto="1"/>
      </bottom>
      <diagonal/>
    </border>
    <border>
      <left style="medium">
        <color indexed="19"/>
      </left>
      <right style="medium">
        <color indexed="19"/>
      </right>
      <top/>
      <bottom style="thin">
        <color auto="1"/>
      </bottom>
      <diagonal/>
    </border>
    <border>
      <left style="medium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9900"/>
      </right>
      <top/>
      <bottom style="thin">
        <color auto="1"/>
      </bottom>
      <diagonal/>
    </border>
    <border>
      <left style="thin">
        <color rgb="FFFF9900"/>
      </left>
      <right style="thin">
        <color rgb="FFFF9900"/>
      </right>
      <top/>
      <bottom style="thin">
        <color auto="1"/>
      </bottom>
      <diagonal/>
    </border>
    <border>
      <left style="thin">
        <color rgb="FFFF9900"/>
      </left>
      <right style="thin">
        <color theme="9" tint="-0.24994659260841701"/>
      </right>
      <top/>
      <bottom style="thin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auto="1"/>
      </bottom>
      <diagonal/>
    </border>
    <border>
      <left style="thin">
        <color theme="9" tint="-0.24994659260841701"/>
      </left>
      <right style="thick">
        <color indexed="19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" fillId="0" borderId="0"/>
  </cellStyleXfs>
  <cellXfs count="657">
    <xf numFmtId="0" fontId="0" fillId="0" borderId="0" xfId="0"/>
    <xf numFmtId="0" fontId="6" fillId="3" borderId="0" xfId="0" applyFont="1" applyFill="1"/>
    <xf numFmtId="0" fontId="4" fillId="3" borderId="1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4" fontId="4" fillId="3" borderId="0" xfId="0" applyNumberFormat="1" applyFont="1" applyFill="1" applyAlignment="1">
      <alignment horizontal="center"/>
    </xf>
    <xf numFmtId="0" fontId="7" fillId="3" borderId="6" xfId="0" applyFont="1" applyFill="1" applyBorder="1" applyAlignment="1">
      <alignment horizontal="centerContinuous" vertical="center" wrapText="1"/>
    </xf>
    <xf numFmtId="4" fontId="7" fillId="3" borderId="4" xfId="0" applyNumberFormat="1" applyFont="1" applyFill="1" applyBorder="1" applyAlignment="1">
      <alignment horizontal="centerContinuous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2" fontId="4" fillId="3" borderId="1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/>
    </xf>
    <xf numFmtId="0" fontId="4" fillId="0" borderId="0" xfId="0" applyFont="1"/>
    <xf numFmtId="0" fontId="7" fillId="3" borderId="2" xfId="0" applyFont="1" applyFill="1" applyBorder="1" applyAlignment="1">
      <alignment horizontal="centerContinuous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7" fillId="3" borderId="116" xfId="0" applyFont="1" applyFill="1" applyBorder="1" applyAlignment="1">
      <alignment horizontal="center" vertical="center"/>
    </xf>
    <xf numFmtId="4" fontId="7" fillId="3" borderId="116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3" borderId="1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 vertical="center" wrapText="1"/>
    </xf>
    <xf numFmtId="0" fontId="4" fillId="3" borderId="44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9" fillId="0" borderId="0" xfId="0" applyFont="1"/>
    <xf numFmtId="0" fontId="10" fillId="2" borderId="0" xfId="2" applyFont="1" applyFill="1" applyBorder="1"/>
    <xf numFmtId="0" fontId="11" fillId="0" borderId="0" xfId="0" applyFont="1"/>
    <xf numFmtId="0" fontId="12" fillId="2" borderId="0" xfId="2" applyFont="1" applyFill="1"/>
    <xf numFmtId="0" fontId="10" fillId="2" borderId="117" xfId="2" applyFont="1" applyFill="1" applyBorder="1"/>
    <xf numFmtId="0" fontId="12" fillId="3" borderId="118" xfId="2" applyFont="1" applyFill="1" applyBorder="1" applyAlignment="1" applyProtection="1">
      <alignment horizontal="center" vertical="center" textRotation="90" wrapText="1"/>
    </xf>
    <xf numFmtId="0" fontId="12" fillId="3" borderId="119" xfId="2" applyFont="1" applyFill="1" applyBorder="1" applyAlignment="1" applyProtection="1">
      <alignment horizontal="center" vertical="center" textRotation="90" wrapText="1"/>
    </xf>
    <xf numFmtId="0" fontId="12" fillId="3" borderId="120" xfId="2" applyFont="1" applyFill="1" applyBorder="1" applyAlignment="1" applyProtection="1">
      <alignment horizontal="center" vertical="center" textRotation="90" wrapText="1"/>
    </xf>
    <xf numFmtId="0" fontId="12" fillId="3" borderId="121" xfId="2" applyFont="1" applyFill="1" applyBorder="1" applyAlignment="1" applyProtection="1">
      <alignment horizontal="center" vertical="center" textRotation="90" wrapText="1"/>
    </xf>
    <xf numFmtId="39" fontId="10" fillId="3" borderId="144" xfId="2" applyNumberFormat="1" applyFont="1" applyFill="1" applyBorder="1" applyAlignment="1" applyProtection="1">
      <alignment horizontal="right" vertical="justify"/>
    </xf>
    <xf numFmtId="39" fontId="10" fillId="3" borderId="151" xfId="2" applyNumberFormat="1" applyFont="1" applyFill="1" applyBorder="1" applyAlignment="1" applyProtection="1">
      <alignment horizontal="right" vertical="justify"/>
    </xf>
    <xf numFmtId="39" fontId="10" fillId="3" borderId="193" xfId="2" applyNumberFormat="1" applyFont="1" applyFill="1" applyBorder="1" applyAlignment="1" applyProtection="1">
      <alignment horizontal="right" vertical="justify"/>
    </xf>
    <xf numFmtId="39" fontId="10" fillId="3" borderId="191" xfId="2" applyNumberFormat="1" applyFont="1" applyFill="1" applyBorder="1" applyAlignment="1" applyProtection="1">
      <alignment horizontal="right" vertical="justify"/>
    </xf>
    <xf numFmtId="0" fontId="6" fillId="2" borderId="0" xfId="2" applyFont="1" applyFill="1"/>
    <xf numFmtId="0" fontId="6" fillId="0" borderId="0" xfId="0" applyFont="1"/>
    <xf numFmtId="0" fontId="12" fillId="0" borderId="0" xfId="0" applyFont="1"/>
    <xf numFmtId="0" fontId="13" fillId="5" borderId="83" xfId="0" applyFont="1" applyFill="1" applyBorder="1" applyAlignment="1">
      <alignment horizontal="left" wrapText="1"/>
    </xf>
    <xf numFmtId="0" fontId="14" fillId="0" borderId="81" xfId="0" applyFont="1" applyFill="1" applyBorder="1" applyAlignment="1">
      <alignment horizontal="center"/>
    </xf>
    <xf numFmtId="0" fontId="15" fillId="0" borderId="81" xfId="0" applyFont="1" applyFill="1" applyBorder="1" applyAlignment="1">
      <alignment horizontal="center" vertical="top" wrapText="1"/>
    </xf>
    <xf numFmtId="0" fontId="16" fillId="0" borderId="81" xfId="0" applyFont="1" applyFill="1" applyBorder="1" applyAlignment="1">
      <alignment horizontal="center"/>
    </xf>
    <xf numFmtId="0" fontId="16" fillId="0" borderId="93" xfId="0" applyFont="1" applyFill="1" applyBorder="1" applyAlignment="1">
      <alignment horizontal="center"/>
    </xf>
    <xf numFmtId="0" fontId="14" fillId="0" borderId="76" xfId="0" applyFont="1" applyFill="1" applyBorder="1" applyAlignment="1">
      <alignment vertical="top" wrapText="1"/>
    </xf>
    <xf numFmtId="0" fontId="14" fillId="0" borderId="78" xfId="0" applyFont="1" applyFill="1" applyBorder="1" applyAlignment="1">
      <alignment vertical="top" wrapText="1"/>
    </xf>
    <xf numFmtId="0" fontId="15" fillId="0" borderId="85" xfId="0" applyFont="1" applyFill="1" applyBorder="1" applyAlignment="1">
      <alignment vertical="top" wrapText="1"/>
    </xf>
    <xf numFmtId="0" fontId="15" fillId="0" borderId="86" xfId="0" applyFont="1" applyFill="1" applyBorder="1" applyAlignment="1">
      <alignment horizontal="center" vertical="top" wrapText="1"/>
    </xf>
    <xf numFmtId="0" fontId="16" fillId="0" borderId="86" xfId="0" applyFont="1" applyFill="1" applyBorder="1" applyAlignment="1">
      <alignment horizontal="center" vertical="top" wrapText="1"/>
    </xf>
    <xf numFmtId="2" fontId="4" fillId="0" borderId="81" xfId="0" applyNumberFormat="1" applyFont="1" applyFill="1" applyBorder="1" applyAlignment="1">
      <alignment horizontal="center" vertical="top" wrapText="1"/>
    </xf>
    <xf numFmtId="2" fontId="4" fillId="0" borderId="90" xfId="0" applyNumberFormat="1" applyFont="1" applyFill="1" applyBorder="1" applyAlignment="1">
      <alignment horizontal="center" vertical="top" wrapText="1"/>
    </xf>
    <xf numFmtId="0" fontId="4" fillId="0" borderId="106" xfId="0" applyFont="1" applyFill="1" applyBorder="1" applyAlignment="1">
      <alignment horizontal="center" vertical="top" wrapText="1"/>
    </xf>
    <xf numFmtId="0" fontId="4" fillId="0" borderId="106" xfId="0" applyFont="1" applyFill="1" applyBorder="1" applyAlignment="1">
      <alignment vertical="top" wrapText="1"/>
    </xf>
    <xf numFmtId="0" fontId="15" fillId="0" borderId="75" xfId="0" applyFont="1" applyFill="1" applyBorder="1" applyAlignment="1">
      <alignment vertical="top" wrapText="1"/>
    </xf>
    <xf numFmtId="0" fontId="15" fillId="0" borderId="76" xfId="0" applyFont="1" applyFill="1" applyBorder="1" applyAlignment="1">
      <alignment vertical="top" wrapText="1"/>
    </xf>
    <xf numFmtId="0" fontId="16" fillId="0" borderId="76" xfId="0" applyFont="1" applyFill="1" applyBorder="1" applyAlignment="1">
      <alignment horizontal="center" vertical="top" wrapText="1"/>
    </xf>
    <xf numFmtId="0" fontId="4" fillId="6" borderId="81" xfId="0" applyFont="1" applyFill="1" applyBorder="1" applyAlignment="1">
      <alignment horizontal="center" vertical="top" wrapText="1"/>
    </xf>
    <xf numFmtId="0" fontId="4" fillId="6" borderId="90" xfId="0" applyFont="1" applyFill="1" applyBorder="1" applyAlignment="1">
      <alignment horizontal="center" vertical="top" wrapText="1"/>
    </xf>
    <xf numFmtId="2" fontId="4" fillId="0" borderId="106" xfId="0" applyNumberFormat="1" applyFont="1" applyFill="1" applyBorder="1" applyAlignment="1">
      <alignment horizontal="center" vertical="top" wrapText="1"/>
    </xf>
    <xf numFmtId="0" fontId="4" fillId="0" borderId="113" xfId="0" applyFont="1" applyFill="1" applyBorder="1" applyAlignment="1">
      <alignment horizontal="center" vertical="top" wrapText="1"/>
    </xf>
    <xf numFmtId="0" fontId="15" fillId="0" borderId="78" xfId="0" applyFont="1" applyFill="1" applyBorder="1" applyAlignment="1">
      <alignment vertical="top" wrapText="1"/>
    </xf>
    <xf numFmtId="0" fontId="16" fillId="0" borderId="7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5" fillId="0" borderId="7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97" xfId="0" applyFont="1" applyFill="1" applyBorder="1" applyAlignment="1">
      <alignment horizontal="center" vertical="top" wrapText="1"/>
    </xf>
    <xf numFmtId="0" fontId="4" fillId="0" borderId="97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6" fillId="0" borderId="85" xfId="0" applyFont="1" applyFill="1" applyBorder="1" applyAlignment="1">
      <alignment horizontal="center" vertical="top" wrapText="1"/>
    </xf>
    <xf numFmtId="0" fontId="15" fillId="0" borderId="85" xfId="0" applyFont="1" applyFill="1" applyBorder="1" applyAlignment="1">
      <alignment horizontal="center" vertical="top" wrapText="1"/>
    </xf>
    <xf numFmtId="0" fontId="16" fillId="0" borderId="84" xfId="0" applyFont="1" applyFill="1" applyBorder="1" applyAlignment="1">
      <alignment horizontal="center" vertical="top" wrapText="1"/>
    </xf>
    <xf numFmtId="0" fontId="15" fillId="0" borderId="84" xfId="0" applyFont="1" applyFill="1" applyBorder="1" applyAlignment="1">
      <alignment horizontal="center" vertical="top" wrapText="1"/>
    </xf>
    <xf numFmtId="0" fontId="16" fillId="0" borderId="81" xfId="0" applyFont="1" applyFill="1" applyBorder="1" applyAlignment="1">
      <alignment horizontal="center" vertical="top" wrapText="1"/>
    </xf>
    <xf numFmtId="0" fontId="15" fillId="0" borderId="84" xfId="0" applyFont="1" applyFill="1" applyBorder="1" applyAlignment="1">
      <alignment vertical="top" wrapText="1"/>
    </xf>
    <xf numFmtId="0" fontId="14" fillId="0" borderId="81" xfId="0" applyFont="1" applyFill="1" applyBorder="1" applyAlignment="1">
      <alignment horizontal="center" vertical="top" wrapText="1"/>
    </xf>
    <xf numFmtId="0" fontId="14" fillId="0" borderId="86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center" wrapText="1"/>
    </xf>
    <xf numFmtId="0" fontId="4" fillId="3" borderId="11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3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6" fillId="2" borderId="0" xfId="2" quotePrefix="1" applyNumberFormat="1" applyFont="1" applyFill="1" applyBorder="1" applyAlignment="1">
      <alignment horizontal="left"/>
    </xf>
    <xf numFmtId="0" fontId="4" fillId="0" borderId="0" xfId="0" applyFont="1" applyBorder="1" applyAlignment="1"/>
    <xf numFmtId="0" fontId="6" fillId="2" borderId="34" xfId="2" applyFont="1" applyFill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0" fontId="6" fillId="2" borderId="35" xfId="2" applyFont="1" applyFill="1" applyBorder="1" applyAlignment="1" applyProtection="1">
      <alignment horizontal="center"/>
    </xf>
    <xf numFmtId="0" fontId="4" fillId="3" borderId="11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36" xfId="0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3" borderId="23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2" borderId="0" xfId="2" applyFont="1" applyFill="1"/>
    <xf numFmtId="164" fontId="9" fillId="2" borderId="0" xfId="2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5" fillId="2" borderId="0" xfId="2" applyFont="1" applyFill="1"/>
    <xf numFmtId="0" fontId="18" fillId="0" borderId="0" xfId="0" applyFont="1"/>
    <xf numFmtId="0" fontId="10" fillId="0" borderId="0" xfId="2" applyFont="1"/>
    <xf numFmtId="0" fontId="5" fillId="0" borderId="0" xfId="0" applyFont="1"/>
    <xf numFmtId="0" fontId="6" fillId="2" borderId="0" xfId="2" applyFont="1" applyFill="1" applyBorder="1" applyAlignment="1" applyProtection="1">
      <alignment horizontal="left"/>
    </xf>
    <xf numFmtId="0" fontId="6" fillId="2" borderId="46" xfId="2" applyFont="1" applyFill="1" applyBorder="1" applyAlignment="1" applyProtection="1">
      <alignment horizontal="centerContinuous"/>
    </xf>
    <xf numFmtId="0" fontId="6" fillId="2" borderId="47" xfId="2" quotePrefix="1" applyFont="1" applyFill="1" applyBorder="1" applyAlignment="1" applyProtection="1">
      <alignment horizontal="centerContinuous"/>
    </xf>
    <xf numFmtId="0" fontId="10" fillId="2" borderId="122" xfId="2" applyFont="1" applyFill="1" applyBorder="1" applyAlignment="1" applyProtection="1">
      <alignment horizontal="center"/>
    </xf>
    <xf numFmtId="0" fontId="17" fillId="3" borderId="123" xfId="2" applyFont="1" applyFill="1" applyBorder="1" applyAlignment="1" applyProtection="1">
      <alignment horizontal="center" vertical="center" wrapText="1"/>
    </xf>
    <xf numFmtId="0" fontId="17" fillId="3" borderId="124" xfId="2" applyFont="1" applyFill="1" applyBorder="1" applyAlignment="1" applyProtection="1">
      <alignment horizontal="center" vertical="center" wrapText="1"/>
    </xf>
    <xf numFmtId="0" fontId="17" fillId="3" borderId="125" xfId="2" applyFont="1" applyFill="1" applyBorder="1" applyAlignment="1" applyProtection="1">
      <alignment horizontal="center" vertical="center" wrapText="1"/>
    </xf>
    <xf numFmtId="0" fontId="17" fillId="3" borderId="126" xfId="2" applyFont="1" applyFill="1" applyBorder="1" applyAlignment="1" applyProtection="1">
      <alignment horizontal="center" vertical="center" wrapText="1"/>
    </xf>
    <xf numFmtId="0" fontId="17" fillId="3" borderId="127" xfId="2" applyFont="1" applyFill="1" applyBorder="1" applyAlignment="1" applyProtection="1">
      <alignment horizontal="center" vertical="center" wrapText="1"/>
    </xf>
    <xf numFmtId="0" fontId="6" fillId="2" borderId="42" xfId="2" applyFont="1" applyFill="1" applyBorder="1" applyAlignment="1" applyProtection="1">
      <alignment horizontal="centerContinuous"/>
    </xf>
    <xf numFmtId="0" fontId="6" fillId="2" borderId="7" xfId="2" quotePrefix="1" applyFont="1" applyFill="1" applyBorder="1" applyAlignment="1" applyProtection="1">
      <alignment horizontal="centerContinuous"/>
    </xf>
    <xf numFmtId="0" fontId="10" fillId="2" borderId="128" xfId="2" applyFont="1" applyFill="1" applyBorder="1" applyAlignment="1" applyProtection="1">
      <alignment horizontal="center"/>
    </xf>
    <xf numFmtId="0" fontId="4" fillId="3" borderId="129" xfId="2" applyFont="1" applyFill="1" applyBorder="1" applyAlignment="1" applyProtection="1">
      <alignment horizontal="center" vertical="center"/>
    </xf>
    <xf numFmtId="0" fontId="4" fillId="3" borderId="61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 wrapText="1"/>
    </xf>
    <xf numFmtId="0" fontId="4" fillId="0" borderId="130" xfId="2" applyFont="1" applyFill="1" applyBorder="1" applyAlignment="1" applyProtection="1">
      <alignment horizontal="center" vertical="center" wrapText="1"/>
    </xf>
    <xf numFmtId="0" fontId="4" fillId="3" borderId="131" xfId="2" applyFont="1" applyFill="1" applyBorder="1" applyAlignment="1" applyProtection="1">
      <alignment horizontal="center" vertical="center"/>
    </xf>
    <xf numFmtId="0" fontId="4" fillId="0" borderId="132" xfId="2" applyFont="1" applyFill="1" applyBorder="1" applyAlignment="1" applyProtection="1">
      <alignment horizontal="center" vertical="center" wrapText="1"/>
    </xf>
    <xf numFmtId="0" fontId="9" fillId="2" borderId="8" xfId="2" applyFont="1" applyFill="1" applyBorder="1" applyAlignment="1" applyProtection="1">
      <alignment horizontal="left"/>
    </xf>
    <xf numFmtId="0" fontId="19" fillId="2" borderId="0" xfId="2" applyFont="1" applyFill="1" applyBorder="1" applyAlignment="1" applyProtection="1">
      <alignment horizontal="left"/>
    </xf>
    <xf numFmtId="0" fontId="20" fillId="2" borderId="0" xfId="2" applyFont="1" applyFill="1" applyBorder="1"/>
    <xf numFmtId="0" fontId="10" fillId="2" borderId="133" xfId="2" applyFont="1" applyFill="1" applyBorder="1" applyAlignment="1" applyProtection="1">
      <alignment horizontal="left"/>
    </xf>
    <xf numFmtId="39" fontId="10" fillId="3" borderId="134" xfId="2" applyNumberFormat="1" applyFont="1" applyFill="1" applyBorder="1" applyAlignment="1" applyProtection="1">
      <alignment horizontal="right" vertical="justify"/>
    </xf>
    <xf numFmtId="39" fontId="10" fillId="3" borderId="36" xfId="2" applyNumberFormat="1" applyFont="1" applyFill="1" applyBorder="1" applyAlignment="1" applyProtection="1">
      <alignment horizontal="right" vertical="justify"/>
    </xf>
    <xf numFmtId="39" fontId="10" fillId="3" borderId="135" xfId="2" applyNumberFormat="1" applyFont="1" applyFill="1" applyBorder="1" applyAlignment="1" applyProtection="1">
      <alignment horizontal="right" vertical="justify"/>
    </xf>
    <xf numFmtId="39" fontId="10" fillId="3" borderId="136" xfId="2" applyNumberFormat="1" applyFont="1" applyFill="1" applyBorder="1" applyAlignment="1" applyProtection="1">
      <alignment horizontal="right" vertical="justify"/>
    </xf>
    <xf numFmtId="39" fontId="10" fillId="3" borderId="137" xfId="2" applyNumberFormat="1" applyFont="1" applyFill="1" applyBorder="1" applyAlignment="1" applyProtection="1">
      <alignment horizontal="right" vertical="justify"/>
    </xf>
    <xf numFmtId="39" fontId="10" fillId="3" borderId="138" xfId="2" applyNumberFormat="1" applyFont="1" applyFill="1" applyBorder="1" applyAlignment="1" applyProtection="1">
      <alignment horizontal="right" vertical="justify"/>
    </xf>
    <xf numFmtId="39" fontId="10" fillId="3" borderId="139" xfId="2" applyNumberFormat="1" applyFont="1" applyFill="1" applyBorder="1" applyAlignment="1" applyProtection="1">
      <alignment horizontal="right" vertical="justify"/>
    </xf>
    <xf numFmtId="0" fontId="20" fillId="2" borderId="8" xfId="2" applyFont="1" applyFill="1" applyBorder="1" applyAlignment="1" applyProtection="1">
      <alignment horizontal="left"/>
    </xf>
    <xf numFmtId="39" fontId="10" fillId="3" borderId="140" xfId="2" applyNumberFormat="1" applyFont="1" applyFill="1" applyBorder="1" applyAlignment="1" applyProtection="1">
      <alignment horizontal="right" vertical="justify"/>
    </xf>
    <xf numFmtId="39" fontId="10" fillId="3" borderId="37" xfId="2" applyNumberFormat="1" applyFont="1" applyFill="1" applyBorder="1" applyAlignment="1" applyProtection="1">
      <alignment horizontal="right" vertical="justify"/>
    </xf>
    <xf numFmtId="39" fontId="10" fillId="3" borderId="141" xfId="2" applyNumberFormat="1" applyFont="1" applyFill="1" applyBorder="1" applyAlignment="1" applyProtection="1">
      <alignment horizontal="right" vertical="justify"/>
    </xf>
    <xf numFmtId="39" fontId="10" fillId="3" borderId="142" xfId="2" applyNumberFormat="1" applyFont="1" applyFill="1" applyBorder="1" applyAlignment="1" applyProtection="1">
      <alignment horizontal="right" vertical="justify"/>
    </xf>
    <xf numFmtId="39" fontId="10" fillId="3" borderId="143" xfId="2" applyNumberFormat="1" applyFont="1" applyFill="1" applyBorder="1" applyAlignment="1" applyProtection="1">
      <alignment horizontal="right" vertical="justify"/>
    </xf>
    <xf numFmtId="39" fontId="10" fillId="3" borderId="145" xfId="2" applyNumberFormat="1" applyFont="1" applyFill="1" applyBorder="1" applyAlignment="1" applyProtection="1">
      <alignment horizontal="right" vertical="justify"/>
    </xf>
    <xf numFmtId="0" fontId="9" fillId="2" borderId="48" xfId="2" applyFont="1" applyFill="1" applyBorder="1" applyAlignment="1" applyProtection="1">
      <alignment horizontal="left"/>
    </xf>
    <xf numFmtId="0" fontId="19" fillId="2" borderId="44" xfId="2" applyFont="1" applyFill="1" applyBorder="1" applyAlignment="1" applyProtection="1">
      <alignment horizontal="left"/>
    </xf>
    <xf numFmtId="0" fontId="20" fillId="2" borderId="44" xfId="2" applyFont="1" applyFill="1" applyBorder="1"/>
    <xf numFmtId="0" fontId="10" fillId="2" borderId="146" xfId="2" applyFont="1" applyFill="1" applyBorder="1" applyAlignment="1" applyProtection="1">
      <alignment horizontal="left"/>
    </xf>
    <xf numFmtId="39" fontId="10" fillId="3" borderId="147" xfId="2" applyNumberFormat="1" applyFont="1" applyFill="1" applyBorder="1" applyAlignment="1" applyProtection="1">
      <alignment horizontal="right" vertical="justify"/>
    </xf>
    <xf numFmtId="39" fontId="10" fillId="3" borderId="49" xfId="2" applyNumberFormat="1" applyFont="1" applyFill="1" applyBorder="1" applyAlignment="1" applyProtection="1">
      <alignment horizontal="right" vertical="justify"/>
    </xf>
    <xf numFmtId="39" fontId="10" fillId="3" borderId="148" xfId="2" applyNumberFormat="1" applyFont="1" applyFill="1" applyBorder="1" applyAlignment="1" applyProtection="1">
      <alignment horizontal="right" vertical="justify"/>
    </xf>
    <xf numFmtId="39" fontId="10" fillId="3" borderId="149" xfId="2" applyNumberFormat="1" applyFont="1" applyFill="1" applyBorder="1" applyAlignment="1" applyProtection="1">
      <alignment horizontal="right" vertical="justify"/>
    </xf>
    <xf numFmtId="39" fontId="10" fillId="3" borderId="150" xfId="2" applyNumberFormat="1" applyFont="1" applyFill="1" applyBorder="1" applyAlignment="1" applyProtection="1">
      <alignment horizontal="right" vertical="justify"/>
    </xf>
    <xf numFmtId="39" fontId="10" fillId="3" borderId="152" xfId="2" applyNumberFormat="1" applyFont="1" applyFill="1" applyBorder="1" applyAlignment="1" applyProtection="1">
      <alignment horizontal="right" vertical="justify"/>
    </xf>
    <xf numFmtId="0" fontId="10" fillId="3" borderId="144" xfId="2" applyFont="1" applyFill="1" applyBorder="1"/>
    <xf numFmtId="0" fontId="20" fillId="2" borderId="50" xfId="2" applyFont="1" applyFill="1" applyBorder="1" applyAlignment="1" applyProtection="1">
      <alignment horizontal="left"/>
    </xf>
    <xf numFmtId="0" fontId="19" fillId="2" borderId="43" xfId="2" applyFont="1" applyFill="1" applyBorder="1" applyAlignment="1" applyProtection="1">
      <alignment horizontal="left"/>
    </xf>
    <xf numFmtId="0" fontId="20" fillId="2" borderId="43" xfId="2" applyFont="1" applyFill="1" applyBorder="1"/>
    <xf numFmtId="0" fontId="10" fillId="2" borderId="186" xfId="2" applyFont="1" applyFill="1" applyBorder="1" applyAlignment="1" applyProtection="1">
      <alignment horizontal="left"/>
    </xf>
    <xf numFmtId="39" fontId="10" fillId="3" borderId="187" xfId="2" applyNumberFormat="1" applyFont="1" applyFill="1" applyBorder="1" applyAlignment="1" applyProtection="1">
      <alignment horizontal="right" vertical="justify"/>
    </xf>
    <xf numFmtId="39" fontId="10" fillId="3" borderId="188" xfId="2" applyNumberFormat="1" applyFont="1" applyFill="1" applyBorder="1" applyAlignment="1" applyProtection="1">
      <alignment horizontal="right" vertical="justify"/>
    </xf>
    <xf numFmtId="39" fontId="10" fillId="3" borderId="189" xfId="2" applyNumberFormat="1" applyFont="1" applyFill="1" applyBorder="1" applyAlignment="1" applyProtection="1">
      <alignment horizontal="right" vertical="justify"/>
    </xf>
    <xf numFmtId="39" fontId="10" fillId="3" borderId="190" xfId="2" applyNumberFormat="1" applyFont="1" applyFill="1" applyBorder="1" applyAlignment="1" applyProtection="1">
      <alignment horizontal="right" vertical="justify"/>
    </xf>
    <xf numFmtId="39" fontId="10" fillId="3" borderId="192" xfId="2" applyNumberFormat="1" applyFont="1" applyFill="1" applyBorder="1" applyAlignment="1" applyProtection="1">
      <alignment horizontal="right" vertical="justify"/>
    </xf>
    <xf numFmtId="0" fontId="20" fillId="2" borderId="9" xfId="2" applyFont="1" applyFill="1" applyBorder="1"/>
    <xf numFmtId="0" fontId="10" fillId="2" borderId="163" xfId="2" applyFont="1" applyFill="1" applyBorder="1" applyAlignment="1" applyProtection="1">
      <alignment horizontal="left"/>
    </xf>
    <xf numFmtId="39" fontId="10" fillId="3" borderId="164" xfId="2" applyNumberFormat="1" applyFont="1" applyFill="1" applyBorder="1" applyAlignment="1" applyProtection="1">
      <alignment horizontal="right" vertical="justify"/>
    </xf>
    <xf numFmtId="0" fontId="9" fillId="2" borderId="10" xfId="2" applyFont="1" applyFill="1" applyBorder="1" applyAlignment="1" applyProtection="1">
      <alignment horizontal="centerContinuous"/>
    </xf>
    <xf numFmtId="0" fontId="9" fillId="2" borderId="11" xfId="2" applyFont="1" applyFill="1" applyBorder="1" applyAlignment="1" applyProtection="1">
      <alignment horizontal="centerContinuous"/>
    </xf>
    <xf numFmtId="0" fontId="10" fillId="2" borderId="11" xfId="2" applyFont="1" applyFill="1" applyBorder="1"/>
    <xf numFmtId="39" fontId="10" fillId="3" borderId="165" xfId="2" applyNumberFormat="1" applyFont="1" applyFill="1" applyBorder="1" applyAlignment="1" applyProtection="1">
      <alignment horizontal="right" vertical="justify"/>
    </xf>
    <xf numFmtId="39" fontId="10" fillId="3" borderId="38" xfId="2" applyNumberFormat="1" applyFont="1" applyFill="1" applyBorder="1" applyAlignment="1" applyProtection="1">
      <alignment horizontal="right" vertical="justify"/>
    </xf>
    <xf numFmtId="39" fontId="10" fillId="3" borderId="166" xfId="2" applyNumberFormat="1" applyFont="1" applyFill="1" applyBorder="1" applyAlignment="1" applyProtection="1">
      <alignment horizontal="right" vertical="justify"/>
    </xf>
    <xf numFmtId="39" fontId="10" fillId="3" borderId="167" xfId="2" applyNumberFormat="1" applyFont="1" applyFill="1" applyBorder="1" applyAlignment="1" applyProtection="1">
      <alignment horizontal="right" vertical="justify"/>
    </xf>
    <xf numFmtId="39" fontId="10" fillId="3" borderId="168" xfId="2" applyNumberFormat="1" applyFont="1" applyFill="1" applyBorder="1" applyAlignment="1" applyProtection="1">
      <alignment horizontal="right" vertical="justify"/>
    </xf>
    <xf numFmtId="39" fontId="10" fillId="3" borderId="169" xfId="2" applyNumberFormat="1" applyFont="1" applyFill="1" applyBorder="1" applyAlignment="1">
      <alignment horizontal="right" vertical="justify"/>
    </xf>
    <xf numFmtId="39" fontId="10" fillId="3" borderId="170" xfId="2" applyNumberFormat="1" applyFont="1" applyFill="1" applyBorder="1" applyAlignment="1" applyProtection="1">
      <alignment horizontal="right" vertical="justify"/>
    </xf>
    <xf numFmtId="39" fontId="10" fillId="3" borderId="171" xfId="2" applyNumberFormat="1" applyFont="1" applyFill="1" applyBorder="1" applyAlignment="1" applyProtection="1">
      <alignment horizontal="right" vertical="justify"/>
    </xf>
    <xf numFmtId="39" fontId="10" fillId="3" borderId="39" xfId="2" applyNumberFormat="1" applyFont="1" applyFill="1" applyBorder="1" applyAlignment="1" applyProtection="1">
      <alignment horizontal="right" vertical="justify"/>
    </xf>
    <xf numFmtId="39" fontId="10" fillId="3" borderId="172" xfId="2" applyNumberFormat="1" applyFont="1" applyFill="1" applyBorder="1" applyAlignment="1" applyProtection="1">
      <alignment horizontal="right" vertical="justify"/>
    </xf>
    <xf numFmtId="39" fontId="10" fillId="3" borderId="173" xfId="2" applyNumberFormat="1" applyFont="1" applyFill="1" applyBorder="1" applyAlignment="1" applyProtection="1">
      <alignment horizontal="right" vertical="justify"/>
    </xf>
    <xf numFmtId="39" fontId="10" fillId="3" borderId="174" xfId="2" applyNumberFormat="1" applyFont="1" applyFill="1" applyBorder="1" applyAlignment="1" applyProtection="1">
      <alignment horizontal="right" vertical="justify"/>
    </xf>
    <xf numFmtId="39" fontId="10" fillId="3" borderId="121" xfId="2" applyNumberFormat="1" applyFont="1" applyFill="1" applyBorder="1" applyAlignment="1" applyProtection="1">
      <alignment horizontal="right" vertical="justify"/>
    </xf>
    <xf numFmtId="0" fontId="12" fillId="2" borderId="44" xfId="2" applyFont="1" applyFill="1" applyBorder="1" applyAlignment="1" applyProtection="1">
      <alignment horizontal="left"/>
    </xf>
    <xf numFmtId="0" fontId="5" fillId="0" borderId="8" xfId="0" applyFont="1" applyBorder="1"/>
    <xf numFmtId="0" fontId="12" fillId="2" borderId="0" xfId="2" applyFont="1" applyFill="1" applyBorder="1" applyAlignment="1" applyProtection="1">
      <alignment horizontal="left"/>
    </xf>
    <xf numFmtId="0" fontId="5" fillId="3" borderId="50" xfId="0" applyFont="1" applyFill="1" applyBorder="1"/>
    <xf numFmtId="0" fontId="19" fillId="3" borderId="43" xfId="2" applyFont="1" applyFill="1" applyBorder="1" applyAlignment="1" applyProtection="1">
      <alignment horizontal="left"/>
    </xf>
    <xf numFmtId="0" fontId="20" fillId="3" borderId="43" xfId="2" applyFont="1" applyFill="1" applyBorder="1"/>
    <xf numFmtId="0" fontId="10" fillId="3" borderId="186" xfId="2" applyFont="1" applyFill="1" applyBorder="1" applyAlignment="1" applyProtection="1">
      <alignment horizontal="left"/>
    </xf>
    <xf numFmtId="0" fontId="9" fillId="3" borderId="175" xfId="2" applyFont="1" applyFill="1" applyBorder="1" applyAlignment="1" applyProtection="1">
      <alignment horizontal="left"/>
    </xf>
    <xf numFmtId="0" fontId="9" fillId="3" borderId="44" xfId="2" applyFont="1" applyFill="1" applyBorder="1" applyAlignment="1" applyProtection="1">
      <alignment horizontal="left"/>
    </xf>
    <xf numFmtId="0" fontId="20" fillId="3" borderId="44" xfId="2" applyFont="1" applyFill="1" applyBorder="1"/>
    <xf numFmtId="39" fontId="10" fillId="3" borderId="133" xfId="2" applyNumberFormat="1" applyFont="1" applyFill="1" applyBorder="1" applyAlignment="1" applyProtection="1">
      <alignment horizontal="right" vertical="justify"/>
    </xf>
    <xf numFmtId="39" fontId="10" fillId="3" borderId="176" xfId="2" applyNumberFormat="1" applyFont="1" applyFill="1" applyBorder="1" applyAlignment="1" applyProtection="1">
      <alignment horizontal="right" vertical="justify"/>
    </xf>
    <xf numFmtId="0" fontId="20" fillId="3" borderId="0" xfId="2" applyFont="1" applyFill="1" applyBorder="1" applyAlignment="1" applyProtection="1">
      <alignment horizontal="left"/>
    </xf>
    <xf numFmtId="0" fontId="20" fillId="3" borderId="0" xfId="2" applyFont="1" applyFill="1" applyBorder="1"/>
    <xf numFmtId="39" fontId="20" fillId="3" borderId="0" xfId="2" applyNumberFormat="1" applyFont="1" applyFill="1" applyBorder="1"/>
    <xf numFmtId="0" fontId="10" fillId="3" borderId="133" xfId="2" applyFont="1" applyFill="1" applyBorder="1"/>
    <xf numFmtId="0" fontId="5" fillId="3" borderId="144" xfId="0" applyFont="1" applyFill="1" applyBorder="1"/>
    <xf numFmtId="167" fontId="10" fillId="3" borderId="176" xfId="2" applyNumberFormat="1" applyFont="1" applyFill="1" applyBorder="1" applyAlignment="1" applyProtection="1">
      <alignment horizontal="right" vertical="justify"/>
    </xf>
    <xf numFmtId="0" fontId="10" fillId="3" borderId="133" xfId="2" applyFont="1" applyFill="1" applyBorder="1" applyAlignment="1" applyProtection="1">
      <alignment horizontal="left"/>
    </xf>
    <xf numFmtId="168" fontId="10" fillId="3" borderId="176" xfId="2" applyNumberFormat="1" applyFont="1" applyFill="1" applyBorder="1" applyAlignment="1" applyProtection="1">
      <alignment horizontal="right" vertical="justify"/>
    </xf>
    <xf numFmtId="0" fontId="5" fillId="3" borderId="0" xfId="0" applyFont="1" applyFill="1" applyBorder="1"/>
    <xf numFmtId="0" fontId="20" fillId="3" borderId="51" xfId="2" applyFont="1" applyFill="1" applyBorder="1" applyAlignment="1" applyProtection="1">
      <alignment horizontal="left"/>
    </xf>
    <xf numFmtId="0" fontId="20" fillId="3" borderId="51" xfId="2" applyFont="1" applyFill="1" applyBorder="1"/>
    <xf numFmtId="0" fontId="10" fillId="3" borderId="146" xfId="2" applyFont="1" applyFill="1" applyBorder="1" applyAlignment="1" applyProtection="1">
      <alignment horizontal="left"/>
    </xf>
    <xf numFmtId="169" fontId="10" fillId="3" borderId="176" xfId="2" applyNumberFormat="1" applyFont="1" applyFill="1" applyBorder="1" applyAlignment="1" applyProtection="1">
      <alignment horizontal="right" vertical="justify"/>
    </xf>
    <xf numFmtId="0" fontId="20" fillId="3" borderId="52" xfId="2" applyFont="1" applyFill="1" applyBorder="1" applyAlignment="1" applyProtection="1">
      <alignment horizontal="left"/>
    </xf>
    <xf numFmtId="0" fontId="20" fillId="3" borderId="52" xfId="2" applyFont="1" applyFill="1" applyBorder="1"/>
    <xf numFmtId="39" fontId="10" fillId="3" borderId="185" xfId="2" applyNumberFormat="1" applyFont="1" applyFill="1" applyBorder="1" applyAlignment="1" applyProtection="1">
      <alignment horizontal="right" vertical="justify"/>
    </xf>
    <xf numFmtId="0" fontId="9" fillId="3" borderId="0" xfId="2" applyFont="1" applyFill="1" applyBorder="1" applyAlignment="1" applyProtection="1">
      <alignment horizontal="left"/>
    </xf>
    <xf numFmtId="10" fontId="10" fillId="3" borderId="140" xfId="4" applyNumberFormat="1" applyFont="1" applyFill="1" applyBorder="1" applyAlignment="1" applyProtection="1">
      <alignment horizontal="right" vertical="justify"/>
    </xf>
    <xf numFmtId="0" fontId="20" fillId="3" borderId="219" xfId="2" applyFont="1" applyFill="1" applyBorder="1" applyAlignment="1" applyProtection="1">
      <alignment horizontal="left"/>
    </xf>
    <xf numFmtId="0" fontId="17" fillId="2" borderId="220" xfId="2" applyFont="1" applyFill="1" applyBorder="1" applyAlignment="1" applyProtection="1">
      <alignment horizontal="left"/>
    </xf>
    <xf numFmtId="0" fontId="20" fillId="2" borderId="41" xfId="2" applyFont="1" applyFill="1" applyBorder="1" applyAlignment="1" applyProtection="1">
      <alignment horizontal="left"/>
    </xf>
    <xf numFmtId="0" fontId="20" fillId="2" borderId="41" xfId="2" applyFont="1" applyFill="1" applyBorder="1"/>
    <xf numFmtId="0" fontId="10" fillId="2" borderId="178" xfId="2" applyFont="1" applyFill="1" applyBorder="1" applyAlignment="1" applyProtection="1">
      <alignment horizontal="left"/>
    </xf>
    <xf numFmtId="39" fontId="10" fillId="3" borderId="179" xfId="2" applyNumberFormat="1" applyFont="1" applyFill="1" applyBorder="1" applyAlignment="1" applyProtection="1">
      <alignment horizontal="right" vertical="justify"/>
    </xf>
    <xf numFmtId="39" fontId="10" fillId="3" borderId="40" xfId="2" applyNumberFormat="1" applyFont="1" applyFill="1" applyBorder="1" applyAlignment="1" applyProtection="1">
      <alignment horizontal="right" vertical="justify"/>
    </xf>
    <xf numFmtId="39" fontId="10" fillId="3" borderId="180" xfId="2" applyNumberFormat="1" applyFont="1" applyFill="1" applyBorder="1" applyAlignment="1" applyProtection="1">
      <alignment horizontal="right" vertical="justify"/>
    </xf>
    <xf numFmtId="39" fontId="10" fillId="3" borderId="181" xfId="2" applyNumberFormat="1" applyFont="1" applyFill="1" applyBorder="1" applyAlignment="1" applyProtection="1">
      <alignment horizontal="right" vertical="justify"/>
    </xf>
    <xf numFmtId="39" fontId="10" fillId="3" borderId="182" xfId="2" applyNumberFormat="1" applyFont="1" applyFill="1" applyBorder="1" applyAlignment="1" applyProtection="1">
      <alignment horizontal="right" vertical="justify"/>
    </xf>
    <xf numFmtId="39" fontId="10" fillId="3" borderId="221" xfId="2" applyNumberFormat="1" applyFont="1" applyFill="1" applyBorder="1" applyAlignment="1" applyProtection="1">
      <alignment horizontal="right" vertical="justify"/>
    </xf>
    <xf numFmtId="39" fontId="10" fillId="3" borderId="183" xfId="2" applyNumberFormat="1" applyFont="1" applyFill="1" applyBorder="1" applyAlignment="1" applyProtection="1">
      <alignment horizontal="right" vertical="justify"/>
    </xf>
    <xf numFmtId="0" fontId="5" fillId="0" borderId="222" xfId="0" applyFont="1" applyBorder="1"/>
    <xf numFmtId="0" fontId="20" fillId="2" borderId="154" xfId="2" applyFont="1" applyFill="1" applyBorder="1" applyAlignment="1" applyProtection="1">
      <alignment horizontal="left"/>
    </xf>
    <xf numFmtId="0" fontId="20" fillId="2" borderId="154" xfId="2" applyFont="1" applyFill="1" applyBorder="1"/>
    <xf numFmtId="0" fontId="20" fillId="2" borderId="223" xfId="2" applyFont="1" applyFill="1" applyBorder="1"/>
    <xf numFmtId="0" fontId="10" fillId="2" borderId="224" xfId="2" applyFont="1" applyFill="1" applyBorder="1" applyAlignment="1" applyProtection="1">
      <alignment horizontal="left"/>
    </xf>
    <xf numFmtId="39" fontId="10" fillId="3" borderId="225" xfId="2" applyNumberFormat="1" applyFont="1" applyFill="1" applyBorder="1" applyAlignment="1" applyProtection="1">
      <alignment horizontal="right" vertical="justify"/>
    </xf>
    <xf numFmtId="39" fontId="10" fillId="3" borderId="226" xfId="2" applyNumberFormat="1" applyFont="1" applyFill="1" applyBorder="1" applyAlignment="1" applyProtection="1">
      <alignment horizontal="right" vertical="justify"/>
    </xf>
    <xf numFmtId="39" fontId="10" fillId="3" borderId="227" xfId="2" applyNumberFormat="1" applyFont="1" applyFill="1" applyBorder="1" applyAlignment="1" applyProtection="1">
      <alignment horizontal="right" vertical="justify"/>
    </xf>
    <xf numFmtId="39" fontId="10" fillId="3" borderId="228" xfId="2" applyNumberFormat="1" applyFont="1" applyFill="1" applyBorder="1" applyAlignment="1" applyProtection="1">
      <alignment horizontal="right" vertical="justify"/>
    </xf>
    <xf numFmtId="39" fontId="10" fillId="3" borderId="229" xfId="2" applyNumberFormat="1" applyFont="1" applyFill="1" applyBorder="1" applyAlignment="1" applyProtection="1">
      <alignment horizontal="right" vertical="justify"/>
    </xf>
    <xf numFmtId="39" fontId="10" fillId="3" borderId="230" xfId="2" applyNumberFormat="1" applyFont="1" applyFill="1" applyBorder="1" applyAlignment="1" applyProtection="1">
      <alignment horizontal="right" vertical="justify"/>
    </xf>
    <xf numFmtId="39" fontId="10" fillId="3" borderId="231" xfId="2" applyNumberFormat="1" applyFont="1" applyFill="1" applyBorder="1" applyAlignment="1" applyProtection="1">
      <alignment horizontal="right" vertical="justify"/>
    </xf>
    <xf numFmtId="0" fontId="9" fillId="2" borderId="0" xfId="2" applyFont="1" applyFill="1" applyBorder="1" applyAlignment="1" applyProtection="1">
      <alignment horizontal="left"/>
    </xf>
    <xf numFmtId="39" fontId="10" fillId="3" borderId="144" xfId="4" applyNumberFormat="1" applyFont="1" applyFill="1" applyBorder="1" applyAlignment="1" applyProtection="1">
      <alignment horizontal="right" vertical="justify"/>
    </xf>
    <xf numFmtId="0" fontId="20" fillId="2" borderId="0" xfId="2" applyFont="1" applyFill="1" applyBorder="1" applyAlignment="1" applyProtection="1">
      <alignment horizontal="left"/>
    </xf>
    <xf numFmtId="0" fontId="10" fillId="2" borderId="155" xfId="2" applyFont="1" applyFill="1" applyBorder="1" applyAlignment="1" applyProtection="1">
      <alignment horizontal="left"/>
    </xf>
    <xf numFmtId="39" fontId="10" fillId="3" borderId="156" xfId="2" applyNumberFormat="1" applyFont="1" applyFill="1" applyBorder="1" applyAlignment="1" applyProtection="1">
      <alignment horizontal="right" vertical="justify"/>
    </xf>
    <xf numFmtId="39" fontId="10" fillId="3" borderId="157" xfId="2" applyNumberFormat="1" applyFont="1" applyFill="1" applyBorder="1" applyAlignment="1" applyProtection="1">
      <alignment horizontal="right" vertical="justify"/>
    </xf>
    <xf numFmtId="39" fontId="10" fillId="3" borderId="158" xfId="2" applyNumberFormat="1" applyFont="1" applyFill="1" applyBorder="1" applyAlignment="1" applyProtection="1">
      <alignment horizontal="right" vertical="justify"/>
    </xf>
    <xf numFmtId="39" fontId="10" fillId="3" borderId="159" xfId="2" applyNumberFormat="1" applyFont="1" applyFill="1" applyBorder="1" applyAlignment="1" applyProtection="1">
      <alignment horizontal="right" vertical="justify"/>
    </xf>
    <xf numFmtId="39" fontId="10" fillId="3" borderId="160" xfId="2" applyNumberFormat="1" applyFont="1" applyFill="1" applyBorder="1" applyAlignment="1" applyProtection="1">
      <alignment horizontal="right" vertical="justify"/>
    </xf>
    <xf numFmtId="39" fontId="10" fillId="3" borderId="161" xfId="2" applyNumberFormat="1" applyFont="1" applyFill="1" applyBorder="1" applyAlignment="1" applyProtection="1">
      <alignment horizontal="right" vertical="justify"/>
    </xf>
    <xf numFmtId="39" fontId="10" fillId="3" borderId="162" xfId="2" applyNumberFormat="1" applyFont="1" applyFill="1" applyBorder="1" applyAlignment="1" applyProtection="1">
      <alignment horizontal="right" vertical="justify"/>
    </xf>
    <xf numFmtId="0" fontId="20" fillId="2" borderId="44" xfId="2" applyFont="1" applyFill="1" applyBorder="1" applyAlignment="1" applyProtection="1">
      <alignment horizontal="left"/>
    </xf>
    <xf numFmtId="0" fontId="10" fillId="3" borderId="184" xfId="2" applyFont="1" applyFill="1" applyBorder="1" applyAlignment="1" applyProtection="1">
      <alignment horizontal="left"/>
    </xf>
    <xf numFmtId="0" fontId="10" fillId="3" borderId="155" xfId="2" applyFont="1" applyFill="1" applyBorder="1" applyAlignment="1" applyProtection="1">
      <alignment horizontal="left"/>
    </xf>
    <xf numFmtId="0" fontId="20" fillId="2" borderId="153" xfId="2" applyFont="1" applyFill="1" applyBorder="1" applyAlignment="1" applyProtection="1">
      <alignment horizontal="left"/>
    </xf>
    <xf numFmtId="39" fontId="10" fillId="2" borderId="146" xfId="2" applyNumberFormat="1" applyFont="1" applyFill="1" applyBorder="1" applyAlignment="1" applyProtection="1">
      <alignment horizontal="right" vertical="justify"/>
    </xf>
    <xf numFmtId="0" fontId="10" fillId="2" borderId="133" xfId="2" applyFont="1" applyFill="1" applyBorder="1"/>
    <xf numFmtId="0" fontId="9" fillId="2" borderId="0" xfId="2" applyFont="1" applyFill="1" applyBorder="1" applyAlignment="1" applyProtection="1">
      <alignment horizontal="center"/>
    </xf>
    <xf numFmtId="0" fontId="20" fillId="2" borderId="52" xfId="2" applyFont="1" applyFill="1" applyBorder="1" applyAlignment="1" applyProtection="1">
      <alignment horizontal="left"/>
    </xf>
    <xf numFmtId="0" fontId="20" fillId="2" borderId="52" xfId="2" applyFont="1" applyFill="1" applyBorder="1"/>
    <xf numFmtId="0" fontId="9" fillId="2" borderId="53" xfId="2" applyFont="1" applyFill="1" applyBorder="1" applyAlignment="1" applyProtection="1">
      <alignment horizontal="left"/>
    </xf>
    <xf numFmtId="0" fontId="9" fillId="2" borderId="54" xfId="2" applyFont="1" applyFill="1" applyBorder="1" applyAlignment="1" applyProtection="1">
      <alignment horizontal="left"/>
    </xf>
    <xf numFmtId="0" fontId="20" fillId="2" borderId="54" xfId="2" applyFont="1" applyFill="1" applyBorder="1"/>
    <xf numFmtId="0" fontId="10" fillId="2" borderId="194" xfId="2" applyFont="1" applyFill="1" applyBorder="1" applyAlignment="1" applyProtection="1">
      <alignment horizontal="left"/>
    </xf>
    <xf numFmtId="39" fontId="10" fillId="3" borderId="195" xfId="2" applyNumberFormat="1" applyFont="1" applyFill="1" applyBorder="1" applyAlignment="1" applyProtection="1">
      <alignment horizontal="right" vertical="justify"/>
    </xf>
    <xf numFmtId="39" fontId="10" fillId="3" borderId="55" xfId="2" applyNumberFormat="1" applyFont="1" applyFill="1" applyBorder="1" applyAlignment="1" applyProtection="1">
      <alignment horizontal="right" vertical="justify"/>
    </xf>
    <xf numFmtId="39" fontId="10" fillId="3" borderId="196" xfId="2" applyNumberFormat="1" applyFont="1" applyFill="1" applyBorder="1" applyAlignment="1" applyProtection="1">
      <alignment horizontal="right" vertical="justify"/>
    </xf>
    <xf numFmtId="39" fontId="10" fillId="3" borderId="197" xfId="2" applyNumberFormat="1" applyFont="1" applyFill="1" applyBorder="1" applyAlignment="1" applyProtection="1">
      <alignment horizontal="right" vertical="justify"/>
    </xf>
    <xf numFmtId="39" fontId="10" fillId="3" borderId="198" xfId="2" applyNumberFormat="1" applyFont="1" applyFill="1" applyBorder="1" applyAlignment="1" applyProtection="1">
      <alignment horizontal="right" vertical="justify"/>
    </xf>
    <xf numFmtId="39" fontId="10" fillId="3" borderId="199" xfId="4" applyNumberFormat="1" applyFont="1" applyFill="1" applyBorder="1" applyAlignment="1" applyProtection="1">
      <alignment horizontal="right" vertical="justify"/>
    </xf>
    <xf numFmtId="39" fontId="10" fillId="3" borderId="200" xfId="2" applyNumberFormat="1" applyFont="1" applyFill="1" applyBorder="1" applyAlignment="1" applyProtection="1">
      <alignment horizontal="right" vertical="justify"/>
    </xf>
    <xf numFmtId="0" fontId="20" fillId="2" borderId="217" xfId="2" applyFont="1" applyFill="1" applyBorder="1" applyAlignment="1" applyProtection="1">
      <alignment horizontal="left"/>
    </xf>
    <xf numFmtId="0" fontId="20" fillId="2" borderId="217" xfId="2" applyFont="1" applyFill="1" applyBorder="1"/>
    <xf numFmtId="0" fontId="10" fillId="3" borderId="216" xfId="2" applyFont="1" applyFill="1" applyBorder="1" applyAlignment="1" applyProtection="1">
      <alignment horizontal="left"/>
    </xf>
    <xf numFmtId="39" fontId="10" fillId="3" borderId="177" xfId="2" applyNumberFormat="1" applyFont="1" applyFill="1" applyBorder="1" applyAlignment="1" applyProtection="1">
      <alignment horizontal="right" vertical="justify"/>
    </xf>
    <xf numFmtId="39" fontId="10" fillId="3" borderId="201" xfId="2" applyNumberFormat="1" applyFont="1" applyFill="1" applyBorder="1" applyAlignment="1" applyProtection="1">
      <alignment horizontal="right" vertical="justify"/>
    </xf>
    <xf numFmtId="39" fontId="10" fillId="3" borderId="202" xfId="2" applyNumberFormat="1" applyFont="1" applyFill="1" applyBorder="1" applyAlignment="1" applyProtection="1">
      <alignment horizontal="right" vertical="justify"/>
    </xf>
    <xf numFmtId="0" fontId="9" fillId="2" borderId="203" xfId="2" applyFont="1" applyFill="1" applyBorder="1" applyAlignment="1" applyProtection="1">
      <alignment horizontal="left"/>
    </xf>
    <xf numFmtId="0" fontId="9" fillId="2" borderId="204" xfId="2" applyFont="1" applyFill="1" applyBorder="1" applyAlignment="1" applyProtection="1">
      <alignment horizontal="left"/>
    </xf>
    <xf numFmtId="0" fontId="20" fillId="2" borderId="204" xfId="2" applyFont="1" applyFill="1" applyBorder="1"/>
    <xf numFmtId="0" fontId="10" fillId="2" borderId="204" xfId="2" applyFont="1" applyFill="1" applyBorder="1" applyAlignment="1" applyProtection="1">
      <alignment horizontal="left"/>
    </xf>
    <xf numFmtId="39" fontId="10" fillId="3" borderId="205" xfId="2" applyNumberFormat="1" applyFont="1" applyFill="1" applyBorder="1" applyAlignment="1" applyProtection="1">
      <alignment horizontal="center" vertical="justify"/>
    </xf>
    <xf numFmtId="39" fontId="10" fillId="3" borderId="204" xfId="2" applyNumberFormat="1" applyFont="1" applyFill="1" applyBorder="1" applyAlignment="1" applyProtection="1">
      <alignment horizontal="center" vertical="justify"/>
    </xf>
    <xf numFmtId="39" fontId="10" fillId="3" borderId="206" xfId="2" applyNumberFormat="1" applyFont="1" applyFill="1" applyBorder="1" applyAlignment="1" applyProtection="1">
      <alignment horizontal="center" vertical="justify"/>
    </xf>
    <xf numFmtId="39" fontId="10" fillId="3" borderId="207" xfId="2" applyNumberFormat="1" applyFont="1" applyFill="1" applyBorder="1" applyAlignment="1" applyProtection="1">
      <alignment horizontal="center" vertical="justify"/>
    </xf>
    <xf numFmtId="39" fontId="10" fillId="3" borderId="203" xfId="2" applyNumberFormat="1" applyFont="1" applyFill="1" applyBorder="1" applyAlignment="1" applyProtection="1">
      <alignment horizontal="center" vertical="justify"/>
    </xf>
    <xf numFmtId="39" fontId="10" fillId="3" borderId="208" xfId="2" applyNumberFormat="1" applyFont="1" applyFill="1" applyBorder="1" applyAlignment="1" applyProtection="1">
      <alignment horizontal="center" vertical="justify"/>
    </xf>
    <xf numFmtId="39" fontId="10" fillId="3" borderId="205" xfId="2" applyNumberFormat="1" applyFont="1" applyFill="1" applyBorder="1" applyAlignment="1" applyProtection="1">
      <alignment vertical="justify"/>
    </xf>
    <xf numFmtId="39" fontId="10" fillId="3" borderId="204" xfId="2" applyNumberFormat="1" applyFont="1" applyFill="1" applyBorder="1" applyAlignment="1" applyProtection="1">
      <alignment horizontal="right" vertical="justify"/>
    </xf>
    <xf numFmtId="39" fontId="10" fillId="3" borderId="0" xfId="2" applyNumberFormat="1" applyFont="1" applyFill="1" applyBorder="1" applyAlignment="1" applyProtection="1">
      <alignment horizontal="right" vertical="justify"/>
    </xf>
    <xf numFmtId="39" fontId="10" fillId="0" borderId="0" xfId="2" applyNumberFormat="1" applyFont="1"/>
    <xf numFmtId="0" fontId="9" fillId="2" borderId="209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/>
    <xf numFmtId="0" fontId="10" fillId="2" borderId="14" xfId="2" applyFont="1" applyFill="1" applyBorder="1" applyAlignment="1" applyProtection="1">
      <alignment horizontal="left"/>
    </xf>
    <xf numFmtId="39" fontId="10" fillId="3" borderId="210" xfId="2" applyNumberFormat="1" applyFont="1" applyFill="1" applyBorder="1" applyAlignment="1" applyProtection="1">
      <alignment horizontal="center" vertical="justify"/>
    </xf>
    <xf numFmtId="39" fontId="10" fillId="3" borderId="211" xfId="2" applyNumberFormat="1" applyFont="1" applyFill="1" applyBorder="1" applyAlignment="1" applyProtection="1">
      <alignment horizontal="center" vertical="justify"/>
    </xf>
    <xf numFmtId="39" fontId="10" fillId="3" borderId="212" xfId="2" applyNumberFormat="1" applyFont="1" applyFill="1" applyBorder="1" applyAlignment="1" applyProtection="1">
      <alignment horizontal="center" vertical="justify"/>
    </xf>
    <xf numFmtId="0" fontId="5" fillId="0" borderId="33" xfId="0" applyFont="1" applyBorder="1"/>
    <xf numFmtId="0" fontId="9" fillId="2" borderId="12" xfId="2" applyFont="1" applyFill="1" applyBorder="1" applyAlignment="1" applyProtection="1">
      <alignment horizontal="left"/>
    </xf>
    <xf numFmtId="0" fontId="20" fillId="2" borderId="9" xfId="2" applyFont="1" applyFill="1" applyBorder="1" applyAlignment="1" applyProtection="1">
      <alignment horizontal="left"/>
    </xf>
    <xf numFmtId="0" fontId="10" fillId="2" borderId="15" xfId="2" applyFont="1" applyFill="1" applyBorder="1" applyAlignment="1" applyProtection="1">
      <alignment horizontal="left"/>
    </xf>
    <xf numFmtId="39" fontId="10" fillId="3" borderId="213" xfId="2" applyNumberFormat="1" applyFont="1" applyFill="1" applyBorder="1" applyAlignment="1" applyProtection="1">
      <alignment horizontal="right" vertical="justify"/>
    </xf>
    <xf numFmtId="39" fontId="10" fillId="3" borderId="214" xfId="2" applyNumberFormat="1" applyFont="1" applyFill="1" applyBorder="1" applyAlignment="1" applyProtection="1">
      <alignment horizontal="right" vertical="justify"/>
    </xf>
    <xf numFmtId="39" fontId="10" fillId="3" borderId="215" xfId="2" applyNumberFormat="1" applyFont="1" applyFill="1" applyBorder="1" applyAlignment="1" applyProtection="1">
      <alignment horizontal="right" vertical="justify"/>
    </xf>
    <xf numFmtId="0" fontId="20" fillId="0" borderId="0" xfId="2" applyFont="1"/>
    <xf numFmtId="0" fontId="20" fillId="0" borderId="1" xfId="1" applyFont="1" applyBorder="1" applyAlignment="1">
      <alignment horizontal="left" vertical="center"/>
    </xf>
    <xf numFmtId="0" fontId="20" fillId="0" borderId="5" xfId="1" quotePrefix="1" applyFont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166" fontId="20" fillId="0" borderId="6" xfId="1" applyNumberFormat="1" applyFont="1" applyBorder="1" applyAlignment="1" applyProtection="1">
      <alignment vertical="center"/>
    </xf>
    <xf numFmtId="0" fontId="20" fillId="0" borderId="6" xfId="2" applyFont="1" applyBorder="1"/>
    <xf numFmtId="39" fontId="10" fillId="0" borderId="4" xfId="2" applyNumberFormat="1" applyFont="1" applyBorder="1"/>
    <xf numFmtId="0" fontId="12" fillId="0" borderId="19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2" fillId="0" borderId="16" xfId="2" applyFont="1" applyBorder="1" applyAlignment="1">
      <alignment horizontal="centerContinuous"/>
    </xf>
    <xf numFmtId="0" fontId="12" fillId="0" borderId="17" xfId="2" applyFont="1" applyBorder="1" applyAlignment="1">
      <alignment horizontal="centerContinuous"/>
    </xf>
    <xf numFmtId="0" fontId="12" fillId="0" borderId="18" xfId="2" applyFont="1" applyBorder="1" applyAlignment="1">
      <alignment horizontal="centerContinuous"/>
    </xf>
    <xf numFmtId="2" fontId="12" fillId="0" borderId="16" xfId="2" applyNumberFormat="1" applyFont="1" applyBorder="1" applyAlignment="1">
      <alignment horizontal="center"/>
    </xf>
    <xf numFmtId="2" fontId="12" fillId="0" borderId="17" xfId="2" applyNumberFormat="1" applyFont="1" applyBorder="1" applyAlignment="1">
      <alignment horizontal="center"/>
    </xf>
    <xf numFmtId="2" fontId="12" fillId="0" borderId="18" xfId="2" applyNumberFormat="1" applyFont="1" applyBorder="1" applyAlignment="1">
      <alignment horizontal="center"/>
    </xf>
    <xf numFmtId="2" fontId="12" fillId="0" borderId="0" xfId="2" applyNumberFormat="1" applyFont="1" applyBorder="1" applyAlignment="1">
      <alignment horizontal="center"/>
    </xf>
    <xf numFmtId="0" fontId="20" fillId="2" borderId="218" xfId="2" applyFont="1" applyFill="1" applyBorder="1" applyAlignment="1" applyProtection="1">
      <alignment horizontal="left"/>
    </xf>
    <xf numFmtId="0" fontId="20" fillId="3" borderId="154" xfId="2" applyFont="1" applyFill="1" applyBorder="1" applyAlignment="1" applyProtection="1">
      <alignment horizontal="left"/>
    </xf>
    <xf numFmtId="0" fontId="5" fillId="0" borderId="232" xfId="0" applyFont="1" applyBorder="1"/>
    <xf numFmtId="0" fontId="20" fillId="2" borderId="2" xfId="2" applyFont="1" applyFill="1" applyBorder="1" applyAlignment="1" applyProtection="1">
      <alignment horizontal="left"/>
    </xf>
    <xf numFmtId="0" fontId="20" fillId="2" borderId="21" xfId="2" applyFont="1" applyFill="1" applyBorder="1"/>
    <xf numFmtId="0" fontId="20" fillId="2" borderId="22" xfId="2" applyFont="1" applyFill="1" applyBorder="1"/>
    <xf numFmtId="0" fontId="20" fillId="2" borderId="26" xfId="2" applyFont="1" applyFill="1" applyBorder="1" applyAlignment="1" applyProtection="1">
      <alignment horizontal="left"/>
    </xf>
    <xf numFmtId="0" fontId="20" fillId="0" borderId="23" xfId="2" applyFont="1" applyBorder="1"/>
    <xf numFmtId="0" fontId="20" fillId="0" borderId="24" xfId="2" applyFont="1" applyBorder="1"/>
    <xf numFmtId="0" fontId="20" fillId="2" borderId="24" xfId="2" applyFont="1" applyFill="1" applyBorder="1"/>
    <xf numFmtId="0" fontId="5" fillId="0" borderId="24" xfId="0" applyFont="1" applyBorder="1"/>
    <xf numFmtId="0" fontId="5" fillId="0" borderId="25" xfId="0" applyFont="1" applyBorder="1"/>
    <xf numFmtId="0" fontId="20" fillId="2" borderId="6" xfId="2" applyFont="1" applyFill="1" applyBorder="1" applyAlignment="1" applyProtection="1">
      <alignment horizontal="left"/>
    </xf>
    <xf numFmtId="0" fontId="5" fillId="0" borderId="4" xfId="0" applyFont="1" applyBorder="1"/>
    <xf numFmtId="0" fontId="20" fillId="2" borderId="5" xfId="2" applyFont="1" applyFill="1" applyBorder="1" applyAlignment="1" applyProtection="1">
      <alignment horizontal="left"/>
    </xf>
    <xf numFmtId="0" fontId="20" fillId="2" borderId="6" xfId="2" applyFont="1" applyFill="1" applyBorder="1"/>
    <xf numFmtId="0" fontId="20" fillId="2" borderId="27" xfId="2" applyFont="1" applyFill="1" applyBorder="1"/>
    <xf numFmtId="0" fontId="20" fillId="0" borderId="4" xfId="2" applyFont="1" applyBorder="1"/>
    <xf numFmtId="0" fontId="5" fillId="0" borderId="6" xfId="0" applyFont="1" applyBorder="1"/>
    <xf numFmtId="0" fontId="5" fillId="0" borderId="27" xfId="0" applyFont="1" applyBorder="1"/>
    <xf numFmtId="0" fontId="20" fillId="2" borderId="6" xfId="6" applyFont="1" applyFill="1" applyBorder="1" applyAlignment="1" applyProtection="1">
      <alignment horizontal="left"/>
    </xf>
    <xf numFmtId="39" fontId="20" fillId="2" borderId="56" xfId="2" applyNumberFormat="1" applyFont="1" applyFill="1" applyBorder="1" applyProtection="1"/>
    <xf numFmtId="0" fontId="20" fillId="2" borderId="57" xfId="2" applyFont="1" applyFill="1" applyBorder="1"/>
    <xf numFmtId="0" fontId="20" fillId="2" borderId="58" xfId="6" applyFont="1" applyFill="1" applyBorder="1"/>
    <xf numFmtId="39" fontId="20" fillId="2" borderId="26" xfId="6" applyNumberFormat="1" applyFont="1" applyFill="1" applyBorder="1" applyProtection="1"/>
    <xf numFmtId="0" fontId="20" fillId="2" borderId="57" xfId="6" applyFont="1" applyFill="1" applyBorder="1"/>
    <xf numFmtId="0" fontId="20" fillId="2" borderId="58" xfId="2" applyFont="1" applyFill="1" applyBorder="1"/>
    <xf numFmtId="0" fontId="5" fillId="0" borderId="58" xfId="0" applyFont="1" applyBorder="1"/>
    <xf numFmtId="0" fontId="5" fillId="0" borderId="59" xfId="0" applyFont="1" applyBorder="1"/>
    <xf numFmtId="0" fontId="20" fillId="2" borderId="28" xfId="2" applyFont="1" applyFill="1" applyBorder="1"/>
    <xf numFmtId="0" fontId="20" fillId="2" borderId="56" xfId="2" applyFont="1" applyFill="1" applyBorder="1" applyAlignment="1" applyProtection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0" fillId="2" borderId="60" xfId="2" applyFont="1" applyFill="1" applyBorder="1" applyAlignment="1" applyProtection="1">
      <alignment horizontal="left"/>
    </xf>
    <xf numFmtId="0" fontId="20" fillId="2" borderId="58" xfId="2" applyFont="1" applyFill="1" applyBorder="1" applyAlignment="1" applyProtection="1">
      <alignment horizontal="left"/>
    </xf>
    <xf numFmtId="0" fontId="20" fillId="2" borderId="59" xfId="2" applyFont="1" applyFill="1" applyBorder="1"/>
    <xf numFmtId="0" fontId="20" fillId="0" borderId="27" xfId="2" applyFont="1" applyBorder="1"/>
    <xf numFmtId="0" fontId="20" fillId="2" borderId="233" xfId="2" applyFont="1" applyFill="1" applyBorder="1" applyAlignment="1" applyProtection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20" fillId="3" borderId="2" xfId="2" applyFont="1" applyFill="1" applyBorder="1" applyAlignment="1" applyProtection="1">
      <alignment horizontal="left"/>
    </xf>
    <xf numFmtId="0" fontId="5" fillId="0" borderId="0" xfId="0" applyFont="1" applyBorder="1"/>
    <xf numFmtId="0" fontId="5" fillId="0" borderId="28" xfId="0" applyFont="1" applyBorder="1"/>
    <xf numFmtId="39" fontId="20" fillId="2" borderId="59" xfId="2" applyNumberFormat="1" applyFont="1" applyFill="1" applyBorder="1" applyProtection="1"/>
    <xf numFmtId="0" fontId="5" fillId="0" borderId="218" xfId="0" applyFont="1" applyBorder="1" applyAlignment="1">
      <alignment wrapText="1"/>
    </xf>
    <xf numFmtId="0" fontId="5" fillId="0" borderId="232" xfId="0" applyFont="1" applyBorder="1" applyAlignment="1">
      <alignment wrapText="1"/>
    </xf>
    <xf numFmtId="0" fontId="20" fillId="3" borderId="115" xfId="2" applyFont="1" applyFill="1" applyBorder="1" applyAlignment="1" applyProtection="1">
      <alignment horizontal="left"/>
    </xf>
    <xf numFmtId="0" fontId="5" fillId="0" borderId="154" xfId="0" applyFont="1" applyBorder="1"/>
    <xf numFmtId="0" fontId="20" fillId="3" borderId="154" xfId="2" applyFont="1" applyFill="1" applyBorder="1"/>
    <xf numFmtId="0" fontId="20" fillId="2" borderId="234" xfId="2" applyFont="1" applyFill="1" applyBorder="1"/>
    <xf numFmtId="0" fontId="20" fillId="2" borderId="56" xfId="2" applyFont="1" applyFill="1" applyBorder="1" applyAlignment="1" applyProtection="1">
      <alignment horizontal="left"/>
    </xf>
    <xf numFmtId="0" fontId="20" fillId="0" borderId="58" xfId="2" applyFont="1" applyBorder="1"/>
    <xf numFmtId="0" fontId="5" fillId="0" borderId="57" xfId="0" applyFont="1" applyBorder="1"/>
    <xf numFmtId="39" fontId="20" fillId="2" borderId="58" xfId="2" applyNumberFormat="1" applyFont="1" applyFill="1" applyBorder="1" applyProtection="1"/>
    <xf numFmtId="0" fontId="20" fillId="2" borderId="56" xfId="2" applyFont="1" applyFill="1" applyBorder="1" applyAlignment="1" applyProtection="1">
      <alignment horizontal="left" vertical="center"/>
    </xf>
    <xf numFmtId="0" fontId="20" fillId="2" borderId="57" xfId="2" applyFont="1" applyFill="1" applyBorder="1" applyAlignment="1" applyProtection="1">
      <alignment horizontal="left" vertical="center"/>
    </xf>
    <xf numFmtId="0" fontId="20" fillId="3" borderId="58" xfId="2" applyFont="1" applyFill="1" applyBorder="1" applyAlignment="1" applyProtection="1">
      <alignment horizontal="left"/>
    </xf>
    <xf numFmtId="0" fontId="20" fillId="3" borderId="58" xfId="2" applyFont="1" applyFill="1" applyBorder="1"/>
    <xf numFmtId="0" fontId="20" fillId="0" borderId="1" xfId="1" quotePrefix="1" applyFont="1" applyBorder="1" applyAlignment="1">
      <alignment horizontal="left" vertical="center"/>
    </xf>
    <xf numFmtId="0" fontId="20" fillId="2" borderId="218" xfId="2" applyFont="1" applyFill="1" applyBorder="1" applyAlignment="1" applyProtection="1">
      <alignment horizontal="left" vertical="center"/>
    </xf>
    <xf numFmtId="0" fontId="20" fillId="2" borderId="232" xfId="2" applyFont="1" applyFill="1" applyBorder="1" applyAlignment="1" applyProtection="1">
      <alignment horizontal="left" vertical="center"/>
    </xf>
    <xf numFmtId="0" fontId="5" fillId="0" borderId="234" xfId="0" applyFont="1" applyBorder="1"/>
    <xf numFmtId="0" fontId="20" fillId="0" borderId="5" xfId="1" applyFont="1" applyBorder="1" applyAlignment="1">
      <alignment vertical="center"/>
    </xf>
    <xf numFmtId="39" fontId="20" fillId="2" borderId="26" xfId="2" applyNumberFormat="1" applyFont="1" applyFill="1" applyBorder="1" applyProtection="1"/>
    <xf numFmtId="0" fontId="20" fillId="2" borderId="4" xfId="2" applyFont="1" applyFill="1" applyBorder="1"/>
    <xf numFmtId="0" fontId="20" fillId="2" borderId="29" xfId="2" applyFont="1" applyFill="1" applyBorder="1" applyAlignment="1" applyProtection="1">
      <alignment horizontal="left"/>
    </xf>
    <xf numFmtId="0" fontId="20" fillId="0" borderId="31" xfId="2" applyFont="1" applyBorder="1"/>
    <xf numFmtId="0" fontId="5" fillId="0" borderId="30" xfId="0" applyFont="1" applyBorder="1"/>
    <xf numFmtId="0" fontId="20" fillId="2" borderId="31" xfId="2" applyFont="1" applyFill="1" applyBorder="1"/>
    <xf numFmtId="0" fontId="20" fillId="2" borderId="32" xfId="2" applyFont="1" applyFill="1" applyBorder="1"/>
    <xf numFmtId="39" fontId="20" fillId="2" borderId="29" xfId="2" applyNumberFormat="1" applyFont="1" applyFill="1" applyBorder="1" applyProtection="1"/>
    <xf numFmtId="0" fontId="20" fillId="0" borderId="30" xfId="2" applyFont="1" applyBorder="1"/>
    <xf numFmtId="0" fontId="20" fillId="2" borderId="31" xfId="2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top"/>
    </xf>
    <xf numFmtId="0" fontId="5" fillId="3" borderId="0" xfId="0" applyFont="1" applyFill="1"/>
    <xf numFmtId="0" fontId="12" fillId="0" borderId="0" xfId="0" applyFont="1" applyFill="1" applyBorder="1" applyAlignment="1">
      <alignment horizontal="center" vertical="top"/>
    </xf>
    <xf numFmtId="0" fontId="5" fillId="3" borderId="235" xfId="0" applyFont="1" applyFill="1" applyBorder="1" applyAlignment="1">
      <alignment wrapText="1"/>
    </xf>
    <xf numFmtId="0" fontId="5" fillId="3" borderId="116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3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2" borderId="0" xfId="0" applyFont="1" applyFill="1"/>
    <xf numFmtId="0" fontId="5" fillId="0" borderId="97" xfId="0" applyFont="1" applyFill="1" applyBorder="1" applyAlignment="1">
      <alignment vertical="top" wrapText="1"/>
    </xf>
    <xf numFmtId="0" fontId="21" fillId="0" borderId="81" xfId="0" applyFont="1" applyFill="1" applyBorder="1" applyAlignment="1">
      <alignment horizontal="center" vertical="top" wrapText="1"/>
    </xf>
    <xf numFmtId="0" fontId="21" fillId="0" borderId="82" xfId="0" applyFont="1" applyFill="1" applyBorder="1" applyAlignment="1">
      <alignment horizontal="center" vertical="top" wrapText="1"/>
    </xf>
    <xf numFmtId="0" fontId="7" fillId="0" borderId="9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top" wrapText="1"/>
    </xf>
    <xf numFmtId="0" fontId="21" fillId="0" borderId="81" xfId="0" applyFont="1" applyFill="1" applyBorder="1" applyAlignment="1">
      <alignment horizontal="center" vertical="top" wrapText="1"/>
    </xf>
    <xf numFmtId="0" fontId="21" fillId="0" borderId="90" xfId="0" applyFont="1" applyFill="1" applyBorder="1" applyAlignment="1">
      <alignment horizontal="center" vertical="top" wrapText="1"/>
    </xf>
    <xf numFmtId="0" fontId="15" fillId="0" borderId="85" xfId="0" applyFont="1" applyFill="1" applyBorder="1" applyAlignment="1">
      <alignment horizontal="left" vertical="top" wrapText="1"/>
    </xf>
    <xf numFmtId="0" fontId="15" fillId="0" borderId="85" xfId="0" applyFont="1" applyFill="1" applyBorder="1" applyAlignment="1">
      <alignment horizontal="center" vertical="top" wrapText="1"/>
    </xf>
    <xf numFmtId="0" fontId="16" fillId="0" borderId="85" xfId="0" applyFont="1" applyFill="1" applyBorder="1" applyAlignment="1">
      <alignment horizontal="center" vertical="top" wrapText="1"/>
    </xf>
    <xf numFmtId="2" fontId="4" fillId="0" borderId="81" xfId="0" applyNumberFormat="1" applyFont="1" applyFill="1" applyBorder="1" applyAlignment="1">
      <alignment horizontal="center" vertical="top"/>
    </xf>
    <xf numFmtId="0" fontId="4" fillId="0" borderId="81" xfId="0" applyFont="1" applyFill="1" applyBorder="1" applyAlignment="1">
      <alignment horizontal="center" vertical="top"/>
    </xf>
    <xf numFmtId="0" fontId="4" fillId="0" borderId="106" xfId="0" applyFont="1" applyFill="1" applyBorder="1" applyAlignment="1">
      <alignment horizontal="center" vertical="top"/>
    </xf>
    <xf numFmtId="0" fontId="4" fillId="0" borderId="81" xfId="0" applyFont="1" applyFill="1" applyBorder="1" applyAlignment="1">
      <alignment horizontal="center" vertical="top" wrapText="1"/>
    </xf>
    <xf numFmtId="0" fontId="15" fillId="0" borderId="75" xfId="0" applyFont="1" applyFill="1" applyBorder="1" applyAlignment="1">
      <alignment horizontal="left" vertical="top" wrapText="1"/>
    </xf>
    <xf numFmtId="0" fontId="15" fillId="0" borderId="75" xfId="0" applyFont="1" applyFill="1" applyBorder="1" applyAlignment="1">
      <alignment horizontal="center" vertical="top" wrapText="1"/>
    </xf>
    <xf numFmtId="0" fontId="16" fillId="0" borderId="75" xfId="0" applyFont="1" applyFill="1" applyBorder="1" applyAlignment="1">
      <alignment horizontal="center" vertical="top" wrapText="1"/>
    </xf>
    <xf numFmtId="0" fontId="4" fillId="6" borderId="81" xfId="0" applyFont="1" applyFill="1" applyBorder="1" applyAlignment="1">
      <alignment horizontal="center" vertical="top"/>
    </xf>
    <xf numFmtId="0" fontId="4" fillId="6" borderId="90" xfId="0" applyFont="1" applyFill="1" applyBorder="1" applyAlignment="1">
      <alignment horizontal="center" vertical="top"/>
    </xf>
    <xf numFmtId="2" fontId="4" fillId="0" borderId="90" xfId="0" applyNumberFormat="1" applyFont="1" applyFill="1" applyBorder="1" applyAlignment="1">
      <alignment horizontal="center" vertical="top"/>
    </xf>
    <xf numFmtId="0" fontId="15" fillId="0" borderId="84" xfId="0" applyFont="1" applyFill="1" applyBorder="1" applyAlignment="1">
      <alignment horizontal="center" vertical="top" wrapText="1"/>
    </xf>
    <xf numFmtId="0" fontId="16" fillId="0" borderId="84" xfId="0" applyFont="1" applyFill="1" applyBorder="1" applyAlignment="1">
      <alignment horizontal="center" vertical="top" wrapText="1"/>
    </xf>
    <xf numFmtId="0" fontId="4" fillId="0" borderId="86" xfId="0" applyFont="1" applyFill="1" applyBorder="1" applyAlignment="1">
      <alignment horizontal="center" vertical="top"/>
    </xf>
    <xf numFmtId="0" fontId="4" fillId="0" borderId="113" xfId="0" applyFont="1" applyFill="1" applyBorder="1" applyAlignment="1">
      <alignment horizontal="center" vertical="top"/>
    </xf>
    <xf numFmtId="0" fontId="4" fillId="0" borderId="86" xfId="0" applyFont="1" applyFill="1" applyBorder="1" applyAlignment="1">
      <alignment horizontal="center" vertical="top" wrapText="1"/>
    </xf>
    <xf numFmtId="0" fontId="4" fillId="0" borderId="78" xfId="0" applyFont="1" applyFill="1" applyBorder="1" applyAlignment="1">
      <alignment horizontal="center" vertical="top"/>
    </xf>
    <xf numFmtId="0" fontId="4" fillId="0" borderId="97" xfId="0" applyFont="1" applyFill="1" applyBorder="1" applyAlignment="1">
      <alignment horizontal="center" vertical="top"/>
    </xf>
    <xf numFmtId="0" fontId="15" fillId="0" borderId="84" xfId="0" applyFont="1" applyFill="1" applyBorder="1" applyAlignment="1">
      <alignment horizontal="left" vertical="top" wrapText="1"/>
    </xf>
    <xf numFmtId="0" fontId="15" fillId="0" borderId="85" xfId="0" applyFont="1" applyFill="1" applyBorder="1" applyAlignment="1">
      <alignment horizontal="left" vertical="top" wrapText="1" indent="1"/>
    </xf>
    <xf numFmtId="0" fontId="15" fillId="0" borderId="75" xfId="0" applyFont="1" applyFill="1" applyBorder="1" applyAlignment="1">
      <alignment horizontal="left" vertical="top" wrapText="1" indent="1"/>
    </xf>
    <xf numFmtId="0" fontId="4" fillId="0" borderId="7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15" fillId="0" borderId="90" xfId="0" applyFont="1" applyFill="1" applyBorder="1" applyAlignment="1">
      <alignment horizontal="center" vertical="top" wrapText="1"/>
    </xf>
    <xf numFmtId="0" fontId="16" fillId="0" borderId="90" xfId="0" applyFont="1" applyFill="1" applyBorder="1" applyAlignment="1">
      <alignment horizontal="center" vertical="top" wrapText="1"/>
    </xf>
    <xf numFmtId="0" fontId="15" fillId="0" borderId="84" xfId="0" applyFont="1" applyFill="1" applyBorder="1" applyAlignment="1">
      <alignment horizontal="left" vertical="top" wrapText="1" indent="1"/>
    </xf>
    <xf numFmtId="0" fontId="1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22" fillId="0" borderId="100" xfId="0" applyFont="1" applyFill="1" applyBorder="1" applyAlignment="1">
      <alignment horizontal="center" vertical="top" wrapText="1"/>
    </xf>
    <xf numFmtId="0" fontId="22" fillId="0" borderId="65" xfId="0" applyFont="1" applyFill="1" applyBorder="1" applyAlignment="1">
      <alignment horizontal="center" vertical="top" wrapText="1"/>
    </xf>
    <xf numFmtId="0" fontId="22" fillId="0" borderId="64" xfId="0" applyFont="1" applyFill="1" applyBorder="1" applyAlignment="1">
      <alignment horizontal="center" vertical="top" wrapText="1"/>
    </xf>
    <xf numFmtId="0" fontId="22" fillId="0" borderId="104" xfId="0" applyFont="1" applyFill="1" applyBorder="1" applyAlignment="1">
      <alignment horizontal="center" vertical="top" wrapText="1"/>
    </xf>
    <xf numFmtId="0" fontId="22" fillId="0" borderId="71" xfId="0" applyFont="1" applyFill="1" applyBorder="1" applyAlignment="1">
      <alignment horizontal="center" vertical="top" wrapText="1"/>
    </xf>
    <xf numFmtId="0" fontId="21" fillId="0" borderId="71" xfId="0" applyFont="1" applyFill="1" applyBorder="1" applyAlignment="1">
      <alignment horizontal="center" vertical="top" wrapText="1"/>
    </xf>
    <xf numFmtId="0" fontId="22" fillId="0" borderId="114" xfId="0" applyFont="1" applyFill="1" applyBorder="1" applyAlignment="1">
      <alignment horizontal="center" vertical="top" wrapText="1"/>
    </xf>
    <xf numFmtId="0" fontId="22" fillId="0" borderId="73" xfId="0" applyFont="1" applyFill="1" applyBorder="1" applyAlignment="1">
      <alignment horizontal="center" vertical="top" wrapText="1"/>
    </xf>
    <xf numFmtId="0" fontId="14" fillId="0" borderId="107" xfId="0" applyFont="1" applyFill="1" applyBorder="1" applyAlignment="1">
      <alignment vertical="top" wrapText="1"/>
    </xf>
    <xf numFmtId="2" fontId="4" fillId="0" borderId="83" xfId="0" applyNumberFormat="1" applyFont="1" applyFill="1" applyBorder="1" applyAlignment="1">
      <alignment horizontal="center" vertical="top"/>
    </xf>
    <xf numFmtId="0" fontId="14" fillId="0" borderId="101" xfId="0" applyFont="1" applyFill="1" applyBorder="1" applyAlignment="1">
      <alignment vertical="top" wrapText="1"/>
    </xf>
    <xf numFmtId="0" fontId="16" fillId="0" borderId="78" xfId="0" applyFont="1" applyFill="1" applyBorder="1" applyAlignment="1">
      <alignment vertical="top" wrapText="1"/>
    </xf>
    <xf numFmtId="0" fontId="14" fillId="0" borderId="108" xfId="0" applyFont="1" applyFill="1" applyBorder="1" applyAlignment="1">
      <alignment vertical="top" wrapText="1"/>
    </xf>
    <xf numFmtId="0" fontId="14" fillId="0" borderId="102" xfId="0" applyFont="1" applyFill="1" applyBorder="1" applyAlignment="1">
      <alignment vertical="top" wrapText="1"/>
    </xf>
    <xf numFmtId="0" fontId="14" fillId="0" borderId="98" xfId="0" applyFont="1" applyFill="1" applyBorder="1" applyAlignment="1">
      <alignment vertical="top" wrapText="1"/>
    </xf>
    <xf numFmtId="0" fontId="14" fillId="0" borderId="93" xfId="0" applyFont="1" applyFill="1" applyBorder="1" applyAlignment="1">
      <alignment horizontal="center" vertical="top" wrapText="1"/>
    </xf>
    <xf numFmtId="0" fontId="16" fillId="0" borderId="94" xfId="0" applyFont="1" applyFill="1" applyBorder="1" applyAlignment="1">
      <alignment horizontal="center" vertical="top" wrapText="1"/>
    </xf>
    <xf numFmtId="2" fontId="4" fillId="0" borderId="94" xfId="0" applyNumberFormat="1" applyFont="1" applyFill="1" applyBorder="1" applyAlignment="1">
      <alignment horizontal="center" vertical="top"/>
    </xf>
    <xf numFmtId="2" fontId="4" fillId="0" borderId="96" xfId="0" applyNumberFormat="1" applyFont="1" applyFill="1" applyBorder="1" applyAlignment="1">
      <alignment horizontal="center" vertical="top"/>
    </xf>
    <xf numFmtId="0" fontId="22" fillId="0" borderId="90" xfId="0" applyFont="1" applyFill="1" applyBorder="1" applyAlignment="1">
      <alignment horizontal="center" vertical="top" wrapText="1"/>
    </xf>
    <xf numFmtId="0" fontId="21" fillId="0" borderId="106" xfId="0" applyFont="1" applyFill="1" applyBorder="1" applyAlignment="1">
      <alignment horizontal="center" vertical="top" wrapText="1"/>
    </xf>
    <xf numFmtId="0" fontId="22" fillId="0" borderId="81" xfId="0" applyFont="1" applyFill="1" applyBorder="1" applyAlignment="1">
      <alignment horizontal="center" vertical="top" wrapText="1"/>
    </xf>
    <xf numFmtId="0" fontId="22" fillId="0" borderId="82" xfId="0" applyFont="1" applyFill="1" applyBorder="1" applyAlignment="1">
      <alignment horizontal="center" vertical="top" wrapText="1"/>
    </xf>
    <xf numFmtId="0" fontId="14" fillId="0" borderId="86" xfId="0" applyFont="1" applyFill="1" applyBorder="1" applyAlignment="1">
      <alignment vertical="top" wrapText="1"/>
    </xf>
    <xf numFmtId="0" fontId="14" fillId="0" borderId="78" xfId="0" applyFont="1" applyFill="1" applyBorder="1" applyAlignment="1">
      <alignment horizontal="center" vertical="top" wrapText="1"/>
    </xf>
    <xf numFmtId="0" fontId="22" fillId="0" borderId="90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top" wrapText="1"/>
    </xf>
    <xf numFmtId="0" fontId="16" fillId="0" borderId="75" xfId="0" applyFont="1" applyFill="1" applyBorder="1" applyAlignment="1">
      <alignment vertical="top" wrapText="1"/>
    </xf>
    <xf numFmtId="0" fontId="16" fillId="0" borderId="84" xfId="0" applyFont="1" applyFill="1" applyBorder="1" applyAlignment="1">
      <alignment vertical="top" wrapText="1"/>
    </xf>
    <xf numFmtId="0" fontId="5" fillId="0" borderId="97" xfId="0" applyFont="1" applyFill="1" applyBorder="1" applyAlignment="1">
      <alignment horizontal="left" vertical="top" wrapText="1"/>
    </xf>
    <xf numFmtId="0" fontId="7" fillId="0" borderId="81" xfId="0" applyFont="1" applyFill="1" applyBorder="1" applyAlignment="1">
      <alignment horizontal="center" vertical="top" wrapText="1"/>
    </xf>
    <xf numFmtId="0" fontId="7" fillId="0" borderId="106" xfId="0" applyFont="1" applyFill="1" applyBorder="1" applyAlignment="1">
      <alignment horizontal="center" vertical="top" wrapText="1"/>
    </xf>
    <xf numFmtId="0" fontId="7" fillId="0" borderId="82" xfId="0" applyFont="1" applyFill="1" applyBorder="1" applyAlignment="1">
      <alignment horizontal="center" vertical="top" wrapText="1"/>
    </xf>
    <xf numFmtId="0" fontId="16" fillId="0" borderId="85" xfId="0" applyFont="1" applyFill="1" applyBorder="1" applyAlignment="1">
      <alignment horizontal="left" vertical="top" wrapText="1" indent="1"/>
    </xf>
    <xf numFmtId="0" fontId="14" fillId="0" borderId="90" xfId="0" applyFont="1" applyFill="1" applyBorder="1" applyAlignment="1">
      <alignment horizontal="center" vertical="top" wrapText="1"/>
    </xf>
    <xf numFmtId="0" fontId="16" fillId="0" borderId="75" xfId="0" applyFont="1" applyFill="1" applyBorder="1" applyAlignment="1">
      <alignment horizontal="left" vertical="top" wrapText="1" indent="1"/>
    </xf>
    <xf numFmtId="0" fontId="16" fillId="0" borderId="84" xfId="0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top" wrapText="1"/>
    </xf>
    <xf numFmtId="0" fontId="4" fillId="0" borderId="67" xfId="0" applyFont="1" applyFill="1" applyBorder="1" applyAlignment="1">
      <alignment horizontal="left" vertical="top" wrapText="1"/>
    </xf>
    <xf numFmtId="0" fontId="4" fillId="0" borderId="68" xfId="0" applyFont="1" applyFill="1" applyBorder="1" applyAlignment="1">
      <alignment horizontal="center" vertical="top" wrapText="1"/>
    </xf>
    <xf numFmtId="0" fontId="4" fillId="0" borderId="68" xfId="0" applyFont="1" applyFill="1" applyBorder="1" applyAlignment="1">
      <alignment horizontal="left" vertical="top" wrapText="1" indent="1"/>
    </xf>
    <xf numFmtId="0" fontId="4" fillId="0" borderId="69" xfId="0" applyFont="1" applyFill="1" applyBorder="1" applyAlignment="1">
      <alignment horizontal="center" vertical="top" wrapText="1"/>
    </xf>
    <xf numFmtId="0" fontId="4" fillId="0" borderId="70" xfId="0" applyFont="1" applyFill="1" applyBorder="1" applyAlignment="1">
      <alignment horizontal="center" vertical="top" wrapText="1"/>
    </xf>
    <xf numFmtId="0" fontId="4" fillId="0" borderId="71" xfId="0" applyFont="1" applyFill="1" applyBorder="1" applyAlignment="1">
      <alignment horizontal="center" wrapText="1"/>
    </xf>
    <xf numFmtId="0" fontId="4" fillId="0" borderId="72" xfId="0" applyFont="1" applyFill="1" applyBorder="1" applyAlignment="1">
      <alignment horizontal="center" wrapText="1"/>
    </xf>
    <xf numFmtId="3" fontId="20" fillId="3" borderId="71" xfId="0" applyNumberFormat="1" applyFont="1" applyFill="1" applyBorder="1" applyAlignment="1"/>
    <xf numFmtId="3" fontId="20" fillId="3" borderId="73" xfId="0" applyNumberFormat="1" applyFont="1" applyFill="1" applyBorder="1" applyAlignment="1">
      <alignment wrapText="1"/>
    </xf>
    <xf numFmtId="0" fontId="4" fillId="0" borderId="74" xfId="0" applyFont="1" applyFill="1" applyBorder="1" applyAlignment="1">
      <alignment horizontal="left" vertical="top" wrapText="1"/>
    </xf>
    <xf numFmtId="0" fontId="4" fillId="0" borderId="75" xfId="0" applyFont="1" applyFill="1" applyBorder="1" applyAlignment="1">
      <alignment horizontal="center" vertical="top" wrapText="1"/>
    </xf>
    <xf numFmtId="0" fontId="4" fillId="0" borderId="75" xfId="0" applyFont="1" applyFill="1" applyBorder="1" applyAlignment="1">
      <alignment horizontal="left" vertical="top" wrapText="1" indent="1"/>
    </xf>
    <xf numFmtId="0" fontId="4" fillId="0" borderId="76" xfId="0" applyFont="1" applyFill="1" applyBorder="1" applyAlignment="1">
      <alignment vertical="top" wrapText="1"/>
    </xf>
    <xf numFmtId="0" fontId="4" fillId="0" borderId="77" xfId="0" applyFont="1" applyFill="1" applyBorder="1" applyAlignment="1">
      <alignment vertical="top" wrapText="1"/>
    </xf>
    <xf numFmtId="0" fontId="4" fillId="0" borderId="81" xfId="0" applyFont="1" applyFill="1" applyBorder="1" applyAlignment="1">
      <alignment horizontal="center" wrapText="1"/>
    </xf>
    <xf numFmtId="0" fontId="4" fillId="0" borderId="82" xfId="0" applyFont="1" applyFill="1" applyBorder="1" applyAlignment="1">
      <alignment horizontal="center" wrapText="1"/>
    </xf>
    <xf numFmtId="3" fontId="20" fillId="3" borderId="78" xfId="0" applyNumberFormat="1" applyFont="1" applyFill="1" applyBorder="1" applyAlignment="1">
      <alignment wrapText="1"/>
    </xf>
    <xf numFmtId="3" fontId="20" fillId="3" borderId="80" xfId="0" applyNumberFormat="1" applyFont="1" applyFill="1" applyBorder="1" applyAlignment="1">
      <alignment wrapText="1"/>
    </xf>
    <xf numFmtId="3" fontId="20" fillId="4" borderId="80" xfId="0" applyNumberFormat="1" applyFont="1" applyFill="1" applyBorder="1" applyAlignment="1">
      <alignment wrapText="1"/>
    </xf>
    <xf numFmtId="0" fontId="4" fillId="0" borderId="84" xfId="0" applyFont="1" applyFill="1" applyBorder="1" applyAlignment="1">
      <alignment horizontal="left" vertical="top" wrapText="1" indent="1"/>
    </xf>
    <xf numFmtId="0" fontId="4" fillId="0" borderId="78" xfId="0" applyFont="1" applyFill="1" applyBorder="1" applyAlignment="1">
      <alignment vertical="top" wrapText="1"/>
    </xf>
    <xf numFmtId="0" fontId="4" fillId="0" borderId="79" xfId="0" applyFont="1" applyFill="1" applyBorder="1" applyAlignment="1">
      <alignment vertical="top" wrapText="1"/>
    </xf>
    <xf numFmtId="0" fontId="4" fillId="0" borderId="85" xfId="0" applyFont="1" applyFill="1" applyBorder="1" applyAlignment="1">
      <alignment horizontal="left" vertical="top" wrapText="1" indent="1"/>
    </xf>
    <xf numFmtId="0" fontId="4" fillId="0" borderId="86" xfId="0" applyFont="1" applyFill="1" applyBorder="1" applyAlignment="1">
      <alignment horizontal="center" vertical="top" wrapText="1"/>
    </xf>
    <xf numFmtId="0" fontId="4" fillId="0" borderId="87" xfId="0" applyFont="1" applyFill="1" applyBorder="1" applyAlignment="1">
      <alignment horizontal="center" vertical="top" wrapText="1"/>
    </xf>
    <xf numFmtId="0" fontId="4" fillId="0" borderId="88" xfId="0" applyFont="1" applyFill="1" applyBorder="1" applyAlignment="1">
      <alignment horizontal="left" vertical="top" wrapText="1"/>
    </xf>
    <xf numFmtId="0" fontId="4" fillId="0" borderId="84" xfId="0" applyFont="1" applyFill="1" applyBorder="1" applyAlignment="1">
      <alignment horizontal="center" vertical="top" wrapText="1"/>
    </xf>
    <xf numFmtId="0" fontId="4" fillId="0" borderId="89" xfId="0" applyFont="1" applyFill="1" applyBorder="1" applyAlignment="1">
      <alignment horizontal="left" vertical="top" wrapText="1" indent="1"/>
    </xf>
    <xf numFmtId="0" fontId="4" fillId="0" borderId="85" xfId="0" applyFont="1" applyFill="1" applyBorder="1" applyAlignment="1">
      <alignment horizontal="center" vertical="top" wrapText="1"/>
    </xf>
    <xf numFmtId="0" fontId="4" fillId="0" borderId="74" xfId="0" applyFont="1" applyFill="1" applyBorder="1" applyAlignment="1">
      <alignment horizontal="left" vertical="top" wrapText="1" indent="1"/>
    </xf>
    <xf numFmtId="0" fontId="4" fillId="0" borderId="90" xfId="0" applyFont="1" applyFill="1" applyBorder="1" applyAlignment="1">
      <alignment horizontal="center" vertical="top" wrapText="1"/>
    </xf>
    <xf numFmtId="3" fontId="20" fillId="0" borderId="81" xfId="0" applyNumberFormat="1" applyFont="1" applyFill="1" applyBorder="1" applyAlignment="1">
      <alignment wrapText="1"/>
    </xf>
    <xf numFmtId="3" fontId="20" fillId="0" borderId="83" xfId="0" applyNumberFormat="1" applyFont="1" applyFill="1" applyBorder="1" applyAlignment="1">
      <alignment wrapText="1"/>
    </xf>
    <xf numFmtId="3" fontId="20" fillId="5" borderId="81" xfId="0" applyNumberFormat="1" applyFont="1" applyFill="1" applyBorder="1" applyAlignment="1">
      <alignment wrapText="1"/>
    </xf>
    <xf numFmtId="0" fontId="4" fillId="0" borderId="91" xfId="0" applyFont="1" applyFill="1" applyBorder="1" applyAlignment="1">
      <alignment horizontal="left" vertical="top" wrapText="1" indent="1"/>
    </xf>
    <xf numFmtId="0" fontId="4" fillId="0" borderId="92" xfId="0" applyFont="1" applyFill="1" applyBorder="1" applyAlignment="1">
      <alignment horizontal="center" vertical="top" wrapText="1"/>
    </xf>
    <xf numFmtId="0" fontId="4" fillId="0" borderId="93" xfId="0" applyFont="1" applyFill="1" applyBorder="1" applyAlignment="1">
      <alignment horizontal="center" vertical="top" wrapText="1"/>
    </xf>
    <xf numFmtId="0" fontId="4" fillId="0" borderId="94" xfId="0" applyFont="1" applyFill="1" applyBorder="1" applyAlignment="1">
      <alignment horizontal="center" vertical="top" wrapText="1"/>
    </xf>
    <xf numFmtId="0" fontId="4" fillId="0" borderId="95" xfId="0" applyFont="1" applyFill="1" applyBorder="1" applyAlignment="1">
      <alignment horizontal="center" vertical="top" wrapText="1"/>
    </xf>
    <xf numFmtId="0" fontId="4" fillId="0" borderId="94" xfId="0" applyFont="1" applyFill="1" applyBorder="1" applyAlignment="1">
      <alignment horizontal="center" wrapText="1"/>
    </xf>
    <xf numFmtId="0" fontId="4" fillId="0" borderId="95" xfId="0" applyFont="1" applyFill="1" applyBorder="1" applyAlignment="1">
      <alignment horizontal="center" wrapText="1"/>
    </xf>
    <xf numFmtId="3" fontId="20" fillId="5" borderId="94" xfId="0" applyNumberFormat="1" applyFont="1" applyFill="1" applyBorder="1" applyAlignment="1">
      <alignment wrapText="1"/>
    </xf>
    <xf numFmtId="3" fontId="20" fillId="0" borderId="96" xfId="0" applyNumberFormat="1" applyFont="1" applyFill="1" applyBorder="1" applyAlignment="1">
      <alignment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top" wrapText="1"/>
    </xf>
    <xf numFmtId="0" fontId="4" fillId="0" borderId="77" xfId="0" applyFont="1" applyFill="1" applyBorder="1" applyAlignment="1">
      <alignment horizontal="center" vertical="top" wrapText="1"/>
    </xf>
    <xf numFmtId="0" fontId="4" fillId="0" borderId="78" xfId="0" applyFont="1" applyFill="1" applyBorder="1" applyAlignment="1">
      <alignment horizontal="center"/>
    </xf>
    <xf numFmtId="0" fontId="4" fillId="0" borderId="79" xfId="0" applyFont="1" applyFill="1" applyBorder="1" applyAlignment="1">
      <alignment horizontal="center"/>
    </xf>
    <xf numFmtId="1" fontId="20" fillId="0" borderId="78" xfId="0" applyNumberFormat="1" applyFont="1" applyFill="1" applyBorder="1" applyAlignment="1"/>
    <xf numFmtId="1" fontId="20" fillId="0" borderId="80" xfId="0" applyNumberFormat="1" applyFont="1" applyFill="1" applyBorder="1" applyAlignment="1"/>
    <xf numFmtId="0" fontId="4" fillId="0" borderId="81" xfId="0" applyFont="1" applyFill="1" applyBorder="1" applyAlignment="1">
      <alignment horizontal="center"/>
    </xf>
    <xf numFmtId="0" fontId="4" fillId="0" borderId="82" xfId="0" applyFont="1" applyFill="1" applyBorder="1" applyAlignment="1">
      <alignment horizontal="center"/>
    </xf>
    <xf numFmtId="0" fontId="4" fillId="0" borderId="94" xfId="0" applyFont="1" applyFill="1" applyBorder="1" applyAlignment="1">
      <alignment horizontal="center"/>
    </xf>
    <xf numFmtId="0" fontId="4" fillId="0" borderId="95" xfId="0" applyFont="1" applyFill="1" applyBorder="1" applyAlignment="1">
      <alignment horizontal="center"/>
    </xf>
    <xf numFmtId="1" fontId="20" fillId="0" borderId="98" xfId="0" applyNumberFormat="1" applyFont="1" applyFill="1" applyBorder="1" applyAlignment="1"/>
    <xf numFmtId="1" fontId="20" fillId="0" borderId="99" xfId="0" applyNumberFormat="1" applyFont="1" applyFill="1" applyBorder="1" applyAlignment="1"/>
    <xf numFmtId="0" fontId="4" fillId="0" borderId="67" xfId="0" applyFont="1" applyFill="1" applyBorder="1" applyAlignment="1">
      <alignment horizontal="left" vertical="top" wrapText="1" indent="1"/>
    </xf>
    <xf numFmtId="3" fontId="20" fillId="0" borderId="71" xfId="0" applyNumberFormat="1" applyFont="1" applyFill="1" applyBorder="1" applyAlignment="1">
      <alignment wrapText="1"/>
    </xf>
    <xf numFmtId="3" fontId="20" fillId="0" borderId="73" xfId="0" applyNumberFormat="1" applyFont="1" applyFill="1" applyBorder="1" applyAlignment="1">
      <alignment wrapText="1"/>
    </xf>
    <xf numFmtId="3" fontId="20" fillId="0" borderId="78" xfId="0" applyNumberFormat="1" applyFont="1" applyFill="1" applyBorder="1" applyAlignment="1">
      <alignment wrapText="1"/>
    </xf>
    <xf numFmtId="3" fontId="20" fillId="0" borderId="80" xfId="0" applyNumberFormat="1" applyFont="1" applyFill="1" applyBorder="1" applyAlignment="1">
      <alignment wrapText="1"/>
    </xf>
    <xf numFmtId="0" fontId="20" fillId="5" borderId="81" xfId="0" applyFont="1" applyFill="1" applyBorder="1" applyAlignment="1">
      <alignment wrapText="1"/>
    </xf>
    <xf numFmtId="0" fontId="20" fillId="5" borderId="94" xfId="0" applyFont="1" applyFill="1" applyBorder="1" applyAlignment="1">
      <alignment wrapText="1"/>
    </xf>
    <xf numFmtId="3" fontId="20" fillId="0" borderId="99" xfId="0" applyNumberFormat="1" applyFont="1" applyFill="1" applyBorder="1" applyAlignment="1">
      <alignment wrapText="1"/>
    </xf>
    <xf numFmtId="0" fontId="19" fillId="0" borderId="64" xfId="0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top" wrapText="1"/>
    </xf>
    <xf numFmtId="0" fontId="4" fillId="0" borderId="78" xfId="0" applyFont="1" applyFill="1" applyBorder="1" applyAlignment="1">
      <alignment horizontal="center" vertical="top" wrapText="1"/>
    </xf>
    <xf numFmtId="0" fontId="4" fillId="0" borderId="79" xfId="0" applyFont="1" applyFill="1" applyBorder="1" applyAlignment="1">
      <alignment horizontal="center" vertical="top" wrapText="1"/>
    </xf>
    <xf numFmtId="1" fontId="20" fillId="0" borderId="78" xfId="0" applyNumberFormat="1" applyFont="1" applyFill="1" applyBorder="1" applyAlignment="1">
      <alignment vertical="top" wrapText="1"/>
    </xf>
    <xf numFmtId="1" fontId="20" fillId="0" borderId="80" xfId="0" applyNumberFormat="1" applyFont="1" applyFill="1" applyBorder="1" applyAlignment="1">
      <alignment vertical="top" wrapText="1"/>
    </xf>
    <xf numFmtId="1" fontId="20" fillId="0" borderId="98" xfId="0" applyNumberFormat="1" applyFont="1" applyFill="1" applyBorder="1" applyAlignment="1">
      <alignment vertical="top" wrapText="1"/>
    </xf>
    <xf numFmtId="1" fontId="20" fillId="0" borderId="99" xfId="0" applyNumberFormat="1" applyFont="1" applyFill="1" applyBorder="1" applyAlignment="1">
      <alignment vertical="top" wrapText="1"/>
    </xf>
    <xf numFmtId="0" fontId="19" fillId="0" borderId="64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vertical="top" wrapText="1"/>
    </xf>
    <xf numFmtId="0" fontId="4" fillId="0" borderId="78" xfId="0" applyFont="1" applyFill="1" applyBorder="1" applyAlignment="1">
      <alignment horizontal="center" wrapText="1"/>
    </xf>
    <xf numFmtId="0" fontId="4" fillId="0" borderId="79" xfId="0" applyFont="1" applyFill="1" applyBorder="1" applyAlignment="1">
      <alignment horizontal="center" wrapText="1"/>
    </xf>
    <xf numFmtId="1" fontId="20" fillId="0" borderId="78" xfId="0" applyNumberFormat="1" applyFont="1" applyFill="1" applyBorder="1" applyAlignment="1">
      <alignment wrapText="1"/>
    </xf>
    <xf numFmtId="1" fontId="20" fillId="0" borderId="80" xfId="0" applyNumberFormat="1" applyFont="1" applyFill="1" applyBorder="1" applyAlignment="1">
      <alignment wrapText="1"/>
    </xf>
    <xf numFmtId="0" fontId="4" fillId="0" borderId="86" xfId="0" applyFont="1" applyFill="1" applyBorder="1" applyAlignment="1">
      <alignment vertical="top" wrapText="1"/>
    </xf>
    <xf numFmtId="0" fontId="4" fillId="0" borderId="102" xfId="0" applyFont="1" applyFill="1" applyBorder="1" applyAlignment="1">
      <alignment vertical="top" wrapText="1"/>
    </xf>
    <xf numFmtId="0" fontId="4" fillId="0" borderId="98" xfId="0" applyFont="1" applyFill="1" applyBorder="1" applyAlignment="1">
      <alignment vertical="top" wrapText="1"/>
    </xf>
    <xf numFmtId="0" fontId="4" fillId="0" borderId="103" xfId="0" applyFont="1" applyFill="1" applyBorder="1" applyAlignment="1">
      <alignment vertical="top" wrapText="1"/>
    </xf>
    <xf numFmtId="1" fontId="20" fillId="0" borderId="98" xfId="0" applyNumberFormat="1" applyFont="1" applyFill="1" applyBorder="1" applyAlignment="1">
      <alignment wrapText="1"/>
    </xf>
    <xf numFmtId="1" fontId="20" fillId="0" borderId="99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4" fillId="0" borderId="100" xfId="0" applyFont="1" applyFill="1" applyBorder="1" applyAlignment="1">
      <alignment horizontal="center" vertical="center" wrapText="1"/>
    </xf>
    <xf numFmtId="1" fontId="10" fillId="0" borderId="80" xfId="0" applyNumberFormat="1" applyFont="1" applyFill="1" applyBorder="1" applyAlignment="1">
      <alignment vertical="top" wrapText="1"/>
    </xf>
    <xf numFmtId="0" fontId="4" fillId="0" borderId="94" xfId="0" applyFont="1" applyFill="1" applyBorder="1" applyAlignment="1">
      <alignment vertical="top" wrapText="1"/>
    </xf>
    <xf numFmtId="1" fontId="10" fillId="0" borderId="99" xfId="0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top" wrapText="1"/>
    </xf>
    <xf numFmtId="0" fontId="19" fillId="0" borderId="100" xfId="0" applyFont="1" applyFill="1" applyBorder="1" applyAlignment="1">
      <alignment horizontal="center" vertical="top" wrapText="1"/>
    </xf>
    <xf numFmtId="0" fontId="19" fillId="0" borderId="65" xfId="0" applyFont="1" applyFill="1" applyBorder="1" applyAlignment="1">
      <alignment horizontal="center" vertical="top" wrapText="1"/>
    </xf>
    <xf numFmtId="0" fontId="19" fillId="0" borderId="64" xfId="0" applyFont="1" applyFill="1" applyBorder="1" applyAlignment="1">
      <alignment horizontal="center" vertical="top" wrapText="1"/>
    </xf>
    <xf numFmtId="0" fontId="19" fillId="0" borderId="104" xfId="0" applyFont="1" applyFill="1" applyBorder="1" applyAlignment="1">
      <alignment horizontal="center" vertical="top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top" wrapText="1"/>
    </xf>
    <xf numFmtId="0" fontId="4" fillId="0" borderId="74" xfId="0" applyFont="1" applyFill="1" applyBorder="1" applyAlignment="1">
      <alignment vertical="top" wrapText="1"/>
    </xf>
    <xf numFmtId="0" fontId="4" fillId="0" borderId="78" xfId="0" applyFont="1" applyFill="1" applyBorder="1" applyAlignment="1">
      <alignment wrapText="1"/>
    </xf>
    <xf numFmtId="0" fontId="4" fillId="0" borderId="78" xfId="0" applyFont="1" applyFill="1" applyBorder="1" applyAlignment="1">
      <alignment horizontal="center" wrapText="1"/>
    </xf>
    <xf numFmtId="0" fontId="4" fillId="0" borderId="81" xfId="0" applyFont="1" applyFill="1" applyBorder="1" applyAlignment="1">
      <alignment wrapText="1"/>
    </xf>
    <xf numFmtId="0" fontId="4" fillId="0" borderId="81" xfId="0" applyFont="1" applyFill="1" applyBorder="1" applyAlignment="1">
      <alignment horizontal="center" wrapText="1"/>
    </xf>
    <xf numFmtId="0" fontId="4" fillId="0" borderId="91" xfId="0" applyFont="1" applyFill="1" applyBorder="1" applyAlignment="1">
      <alignment vertical="top" wrapText="1"/>
    </xf>
    <xf numFmtId="0" fontId="4" fillId="0" borderId="94" xfId="0" applyFont="1" applyFill="1" applyBorder="1" applyAlignment="1">
      <alignment wrapText="1"/>
    </xf>
    <xf numFmtId="0" fontId="4" fillId="0" borderId="94" xfId="0" applyFont="1" applyFill="1" applyBorder="1" applyAlignment="1">
      <alignment horizontal="center" wrapText="1"/>
    </xf>
    <xf numFmtId="3" fontId="20" fillId="0" borderId="98" xfId="0" applyNumberFormat="1" applyFont="1" applyFill="1" applyBorder="1" applyAlignment="1">
      <alignment wrapText="1"/>
    </xf>
    <xf numFmtId="0" fontId="4" fillId="0" borderId="100" xfId="0" applyFont="1" applyFill="1" applyBorder="1" applyAlignment="1">
      <alignment horizontal="center" vertical="center" wrapText="1"/>
    </xf>
    <xf numFmtId="0" fontId="4" fillId="0" borderId="105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top" wrapText="1"/>
    </xf>
    <xf numFmtId="0" fontId="4" fillId="0" borderId="76" xfId="0" applyFont="1" applyFill="1" applyBorder="1" applyAlignment="1">
      <alignment horizontal="left" vertical="top" wrapText="1"/>
    </xf>
    <xf numFmtId="0" fontId="4" fillId="0" borderId="97" xfId="0" applyFont="1" applyFill="1" applyBorder="1" applyAlignment="1">
      <alignment horizontal="center" wrapText="1"/>
    </xf>
    <xf numFmtId="0" fontId="4" fillId="0" borderId="77" xfId="0" applyFont="1" applyFill="1" applyBorder="1" applyAlignment="1">
      <alignment horizontal="left" vertical="top"/>
    </xf>
    <xf numFmtId="0" fontId="4" fillId="0" borderId="106" xfId="0" applyFont="1" applyFill="1" applyBorder="1" applyAlignment="1">
      <alignment horizontal="center" wrapText="1"/>
    </xf>
    <xf numFmtId="0" fontId="4" fillId="0" borderId="86" xfId="0" applyFont="1" applyFill="1" applyBorder="1" applyAlignment="1">
      <alignment horizontal="left" vertical="top" wrapText="1"/>
    </xf>
    <xf numFmtId="0" fontId="4" fillId="0" borderId="107" xfId="0" applyFont="1" applyFill="1" applyBorder="1" applyAlignment="1">
      <alignment horizontal="center" vertical="top" wrapText="1"/>
    </xf>
    <xf numFmtId="0" fontId="4" fillId="0" borderId="76" xfId="0" applyFont="1" applyFill="1" applyBorder="1" applyAlignment="1">
      <alignment wrapText="1"/>
    </xf>
    <xf numFmtId="0" fontId="4" fillId="0" borderId="108" xfId="0" applyFont="1" applyFill="1" applyBorder="1" applyAlignment="1">
      <alignment vertical="top" wrapText="1"/>
    </xf>
    <xf numFmtId="0" fontId="4" fillId="0" borderId="79" xfId="0" applyFont="1" applyFill="1" applyBorder="1" applyAlignment="1">
      <alignment horizontal="left" vertical="top"/>
    </xf>
    <xf numFmtId="0" fontId="4" fillId="0" borderId="85" xfId="0" applyFont="1" applyFill="1" applyBorder="1" applyAlignment="1">
      <alignment horizontal="left" vertical="top" wrapText="1"/>
    </xf>
    <xf numFmtId="0" fontId="5" fillId="0" borderId="84" xfId="0" applyFont="1" applyBorder="1" applyAlignment="1">
      <alignment vertical="top" wrapText="1"/>
    </xf>
    <xf numFmtId="0" fontId="4" fillId="0" borderId="101" xfId="0" applyFont="1" applyFill="1" applyBorder="1" applyAlignment="1">
      <alignment horizontal="left" vertical="top"/>
    </xf>
    <xf numFmtId="0" fontId="4" fillId="0" borderId="77" xfId="0" applyFont="1" applyFill="1" applyBorder="1" applyAlignment="1">
      <alignment horizontal="left" vertical="top"/>
    </xf>
    <xf numFmtId="0" fontId="4" fillId="0" borderId="81" xfId="0" applyFont="1" applyFill="1" applyBorder="1" applyAlignment="1">
      <alignment vertical="top" wrapText="1"/>
    </xf>
    <xf numFmtId="0" fontId="4" fillId="0" borderId="106" xfId="0" applyFont="1" applyFill="1" applyBorder="1" applyAlignment="1">
      <alignment horizontal="left" vertical="top"/>
    </xf>
    <xf numFmtId="0" fontId="4" fillId="0" borderId="109" xfId="0" applyFont="1" applyFill="1" applyBorder="1" applyAlignment="1">
      <alignment horizontal="left" vertical="top"/>
    </xf>
    <xf numFmtId="0" fontId="4" fillId="0" borderId="82" xfId="0" applyFont="1" applyFill="1" applyBorder="1" applyAlignment="1">
      <alignment horizontal="left" vertical="top"/>
    </xf>
    <xf numFmtId="0" fontId="4" fillId="0" borderId="81" xfId="0" applyFont="1" applyFill="1" applyBorder="1" applyAlignment="1">
      <alignment horizontal="left" vertical="top" wrapText="1"/>
    </xf>
    <xf numFmtId="0" fontId="4" fillId="0" borderId="106" xfId="0" applyFont="1" applyFill="1" applyBorder="1" applyAlignment="1">
      <alignment horizontal="left" vertical="top" wrapText="1"/>
    </xf>
    <xf numFmtId="0" fontId="4" fillId="0" borderId="82" xfId="0" applyFont="1" applyFill="1" applyBorder="1" applyAlignment="1">
      <alignment horizontal="left" vertical="top" wrapText="1"/>
    </xf>
    <xf numFmtId="0" fontId="4" fillId="0" borderId="101" xfId="0" applyFont="1" applyFill="1" applyBorder="1" applyAlignment="1">
      <alignment horizontal="left" vertical="top" wrapText="1"/>
    </xf>
    <xf numFmtId="0" fontId="4" fillId="0" borderId="77" xfId="0" applyFont="1" applyFill="1" applyBorder="1" applyAlignment="1">
      <alignment horizontal="left" vertical="top" wrapText="1"/>
    </xf>
    <xf numFmtId="0" fontId="4" fillId="0" borderId="109" xfId="0" applyFont="1" applyFill="1" applyBorder="1" applyAlignment="1">
      <alignment horizontal="left" vertical="top" wrapText="1"/>
    </xf>
    <xf numFmtId="0" fontId="4" fillId="0" borderId="110" xfId="0" applyFont="1" applyFill="1" applyBorder="1" applyAlignment="1">
      <alignment horizontal="left" vertical="top"/>
    </xf>
    <xf numFmtId="0" fontId="4" fillId="0" borderId="111" xfId="0" applyFont="1" applyFill="1" applyBorder="1" applyAlignment="1">
      <alignment vertical="top" wrapText="1"/>
    </xf>
    <xf numFmtId="0" fontId="4" fillId="0" borderId="111" xfId="0" applyFont="1" applyFill="1" applyBorder="1" applyAlignment="1">
      <alignment horizontal="left" vertical="top"/>
    </xf>
    <xf numFmtId="0" fontId="4" fillId="0" borderId="111" xfId="0" applyFont="1" applyFill="1" applyBorder="1" applyAlignment="1">
      <alignment horizontal="center" wrapText="1"/>
    </xf>
    <xf numFmtId="0" fontId="4" fillId="0" borderId="100" xfId="0" applyFont="1" applyFill="1" applyBorder="1" applyAlignment="1">
      <alignment horizontal="center" vertical="top" wrapText="1"/>
    </xf>
    <xf numFmtId="0" fontId="4" fillId="0" borderId="105" xfId="0" applyFont="1" applyFill="1" applyBorder="1" applyAlignment="1">
      <alignment horizontal="center" vertical="top" wrapText="1"/>
    </xf>
    <xf numFmtId="0" fontId="4" fillId="0" borderId="65" xfId="0" applyFont="1" applyFill="1" applyBorder="1" applyAlignment="1">
      <alignment horizontal="center" vertical="top" wrapText="1"/>
    </xf>
    <xf numFmtId="0" fontId="4" fillId="0" borderId="64" xfId="0" applyFont="1" applyFill="1" applyBorder="1" applyAlignment="1">
      <alignment horizontal="center" vertical="top" wrapText="1"/>
    </xf>
    <xf numFmtId="0" fontId="16" fillId="0" borderId="108" xfId="0" applyFont="1" applyFill="1" applyBorder="1" applyAlignment="1">
      <alignment horizontal="left" vertical="top" wrapText="1"/>
    </xf>
    <xf numFmtId="0" fontId="16" fillId="0" borderId="97" xfId="0" applyFont="1" applyFill="1" applyBorder="1" applyAlignment="1">
      <alignment horizontal="left" vertical="top" wrapText="1"/>
    </xf>
    <xf numFmtId="0" fontId="16" fillId="0" borderId="79" xfId="0" applyFont="1" applyFill="1" applyBorder="1" applyAlignment="1">
      <alignment horizontal="left" vertical="top" wrapText="1"/>
    </xf>
    <xf numFmtId="0" fontId="24" fillId="0" borderId="78" xfId="0" applyFont="1" applyFill="1" applyBorder="1" applyAlignment="1">
      <alignment horizontal="centerContinuous" vertical="top" wrapText="1"/>
    </xf>
    <xf numFmtId="1" fontId="20" fillId="0" borderId="80" xfId="0" applyNumberFormat="1" applyFont="1" applyFill="1" applyBorder="1" applyAlignment="1">
      <alignment horizontal="center" wrapText="1"/>
    </xf>
    <xf numFmtId="0" fontId="16" fillId="0" borderId="109" xfId="0" applyFont="1" applyFill="1" applyBorder="1" applyAlignment="1">
      <alignment horizontal="left" vertical="top" wrapText="1"/>
    </xf>
    <xf numFmtId="0" fontId="16" fillId="0" borderId="106" xfId="0" applyFont="1" applyFill="1" applyBorder="1" applyAlignment="1">
      <alignment horizontal="left" vertical="top" wrapText="1"/>
    </xf>
    <xf numFmtId="0" fontId="16" fillId="0" borderId="82" xfId="0" applyFont="1" applyFill="1" applyBorder="1" applyAlignment="1">
      <alignment horizontal="left" vertical="top" wrapText="1"/>
    </xf>
    <xf numFmtId="0" fontId="16" fillId="0" borderId="112" xfId="0" applyFont="1" applyFill="1" applyBorder="1" applyAlignment="1">
      <alignment horizontal="left" vertical="top" wrapText="1"/>
    </xf>
    <xf numFmtId="0" fontId="16" fillId="0" borderId="111" xfId="0" applyFont="1" applyFill="1" applyBorder="1" applyAlignment="1">
      <alignment horizontal="left" vertical="top" wrapText="1"/>
    </xf>
    <xf numFmtId="0" fontId="16" fillId="0" borderId="95" xfId="0" applyFont="1" applyFill="1" applyBorder="1" applyAlignment="1">
      <alignment horizontal="left" vertical="top" wrapText="1"/>
    </xf>
    <xf numFmtId="0" fontId="4" fillId="0" borderId="94" xfId="0" applyFont="1" applyFill="1" applyBorder="1" applyAlignment="1">
      <alignment horizontal="center" vertical="top" wrapText="1"/>
    </xf>
    <xf numFmtId="1" fontId="20" fillId="0" borderId="99" xfId="0" applyNumberFormat="1" applyFont="1" applyFill="1" applyBorder="1" applyAlignment="1">
      <alignment horizontal="center" wrapText="1"/>
    </xf>
  </cellXfs>
  <cellStyles count="8">
    <cellStyle name="A3 297 x 420 mm" xfId="1"/>
    <cellStyle name="Cancel" xfId="2"/>
    <cellStyle name="Cancel 2" xfId="6"/>
    <cellStyle name="Normal" xfId="0" builtinId="0"/>
    <cellStyle name="Normal 16" xfId="7"/>
    <cellStyle name="Normal 6" xfId="3"/>
    <cellStyle name="Porcentaje" xfId="4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BERTOB/ATARIFAS/CALCULO/OTRAS-TARIFAS%20SET2015/Ppto%20de%20Conexi&#243;n%2001092015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exion"/>
      <sheetName val="REPOS_MTTO"/>
      <sheetName val="Mantenimiento"/>
      <sheetName val="Reposicion"/>
      <sheetName val="fac-act-2015"/>
    </sheetNames>
    <sheetDataSet>
      <sheetData sheetId="0">
        <row r="3">
          <cell r="H3" t="str">
            <v>Vigente a partir del 04-12-2015</v>
          </cell>
        </row>
      </sheetData>
      <sheetData sheetId="1"/>
      <sheetData sheetId="2">
        <row r="6">
          <cell r="F6">
            <v>1.07</v>
          </cell>
          <cell r="G6">
            <v>1.03</v>
          </cell>
        </row>
        <row r="7">
          <cell r="H7">
            <v>0.79</v>
          </cell>
          <cell r="I7">
            <v>0.75</v>
          </cell>
          <cell r="J7">
            <v>0.84</v>
          </cell>
          <cell r="K7">
            <v>0.8</v>
          </cell>
          <cell r="L7">
            <v>1.01</v>
          </cell>
          <cell r="M7">
            <v>0.96</v>
          </cell>
          <cell r="N7">
            <v>1.05</v>
          </cell>
          <cell r="O7">
            <v>1.02</v>
          </cell>
        </row>
        <row r="8">
          <cell r="H8">
            <v>0.79</v>
          </cell>
          <cell r="J8">
            <v>0.84</v>
          </cell>
          <cell r="L8">
            <v>1.01</v>
          </cell>
          <cell r="N8">
            <v>1.05</v>
          </cell>
        </row>
        <row r="9">
          <cell r="H9">
            <v>0.79</v>
          </cell>
          <cell r="I9">
            <v>0.75</v>
          </cell>
          <cell r="J9">
            <v>0.84</v>
          </cell>
          <cell r="K9">
            <v>0.8</v>
          </cell>
          <cell r="L9">
            <v>1.01</v>
          </cell>
          <cell r="M9">
            <v>0.96</v>
          </cell>
          <cell r="N9">
            <v>1.05</v>
          </cell>
          <cell r="O9">
            <v>1.02</v>
          </cell>
        </row>
        <row r="10">
          <cell r="H10">
            <v>0.79</v>
          </cell>
          <cell r="J10">
            <v>0.84</v>
          </cell>
          <cell r="L10">
            <v>1.01</v>
          </cell>
          <cell r="N10">
            <v>1.05</v>
          </cell>
        </row>
        <row r="11">
          <cell r="F11">
            <v>0.52</v>
          </cell>
          <cell r="G11">
            <v>0.46</v>
          </cell>
        </row>
        <row r="12">
          <cell r="F12">
            <v>1.07</v>
          </cell>
          <cell r="G12">
            <v>1.03</v>
          </cell>
        </row>
        <row r="13">
          <cell r="H13">
            <v>0.79</v>
          </cell>
          <cell r="I13">
            <v>0.75</v>
          </cell>
          <cell r="J13">
            <v>0.84</v>
          </cell>
          <cell r="K13">
            <v>0.8</v>
          </cell>
          <cell r="L13">
            <v>1.01</v>
          </cell>
          <cell r="M13">
            <v>0.96</v>
          </cell>
          <cell r="N13">
            <v>1.05</v>
          </cell>
          <cell r="O13">
            <v>1.02</v>
          </cell>
        </row>
        <row r="14">
          <cell r="H14">
            <v>0.79</v>
          </cell>
          <cell r="I14">
            <v>0.75</v>
          </cell>
          <cell r="J14">
            <v>0.84</v>
          </cell>
          <cell r="K14">
            <v>0.8</v>
          </cell>
          <cell r="L14">
            <v>1.01</v>
          </cell>
          <cell r="M14">
            <v>0.96</v>
          </cell>
          <cell r="N14">
            <v>1.05</v>
          </cell>
          <cell r="O14">
            <v>1.02</v>
          </cell>
        </row>
        <row r="15">
          <cell r="F15">
            <v>0.52</v>
          </cell>
          <cell r="G15">
            <v>0.46</v>
          </cell>
        </row>
        <row r="16">
          <cell r="F16">
            <v>2.0299999999999998</v>
          </cell>
          <cell r="G16">
            <v>1.99</v>
          </cell>
        </row>
        <row r="17">
          <cell r="H17">
            <v>1.02</v>
          </cell>
          <cell r="I17">
            <v>0.98</v>
          </cell>
          <cell r="J17">
            <v>1.02</v>
          </cell>
          <cell r="K17">
            <v>0.98</v>
          </cell>
          <cell r="L17">
            <v>1.1399999999999999</v>
          </cell>
          <cell r="M17">
            <v>1.1000000000000001</v>
          </cell>
          <cell r="N17">
            <v>1.1399999999999999</v>
          </cell>
          <cell r="O17">
            <v>1.1000000000000001</v>
          </cell>
        </row>
        <row r="18">
          <cell r="F18">
            <v>0.53</v>
          </cell>
          <cell r="G18">
            <v>0.48</v>
          </cell>
          <cell r="S18">
            <v>0</v>
          </cell>
        </row>
        <row r="19">
          <cell r="F19">
            <v>2.3199999999999998</v>
          </cell>
          <cell r="G19">
            <v>2.2599999999999998</v>
          </cell>
        </row>
        <row r="20">
          <cell r="F20">
            <v>2.0299999999999998</v>
          </cell>
          <cell r="G20">
            <v>1.99</v>
          </cell>
        </row>
        <row r="21">
          <cell r="H21">
            <v>1.02</v>
          </cell>
          <cell r="I21">
            <v>0.98</v>
          </cell>
          <cell r="J21">
            <v>1.02</v>
          </cell>
          <cell r="K21">
            <v>0.98</v>
          </cell>
          <cell r="L21">
            <v>1.1399999999999999</v>
          </cell>
          <cell r="M21">
            <v>1.1000000000000001</v>
          </cell>
          <cell r="N21">
            <v>1.1399999999999999</v>
          </cell>
          <cell r="O21">
            <v>1.1000000000000001</v>
          </cell>
        </row>
        <row r="22">
          <cell r="F22">
            <v>0.53</v>
          </cell>
          <cell r="G22">
            <v>0.48</v>
          </cell>
        </row>
        <row r="23">
          <cell r="F23">
            <v>2.3199999999999998</v>
          </cell>
          <cell r="G23">
            <v>2.2599999999999998</v>
          </cell>
        </row>
        <row r="24">
          <cell r="F24">
            <v>3.29</v>
          </cell>
          <cell r="G24">
            <v>3.08</v>
          </cell>
        </row>
        <row r="25">
          <cell r="F25">
            <v>3.29</v>
          </cell>
          <cell r="G25">
            <v>3.08</v>
          </cell>
        </row>
        <row r="26">
          <cell r="F26">
            <v>3.29</v>
          </cell>
          <cell r="G26">
            <v>3.08</v>
          </cell>
        </row>
        <row r="27">
          <cell r="G27">
            <v>3.08</v>
          </cell>
        </row>
        <row r="28">
          <cell r="G28">
            <v>3.08</v>
          </cell>
        </row>
        <row r="29">
          <cell r="G29">
            <v>3.08</v>
          </cell>
        </row>
        <row r="35">
          <cell r="F35">
            <v>0.79</v>
          </cell>
          <cell r="G35">
            <v>0.75</v>
          </cell>
          <cell r="H35">
            <v>0.84</v>
          </cell>
          <cell r="I35">
            <v>0.8</v>
          </cell>
          <cell r="J35">
            <v>1.01</v>
          </cell>
          <cell r="K35">
            <v>0.96</v>
          </cell>
          <cell r="L35">
            <v>1.05</v>
          </cell>
          <cell r="M35">
            <v>1.02</v>
          </cell>
        </row>
        <row r="36">
          <cell r="F36">
            <v>0.79</v>
          </cell>
          <cell r="G36">
            <v>0.75</v>
          </cell>
          <cell r="H36">
            <v>0.84</v>
          </cell>
          <cell r="I36">
            <v>0.8</v>
          </cell>
          <cell r="J36">
            <v>1.01</v>
          </cell>
          <cell r="K36">
            <v>0.96</v>
          </cell>
          <cell r="L36">
            <v>1.05</v>
          </cell>
          <cell r="M36">
            <v>1.02</v>
          </cell>
        </row>
        <row r="37">
          <cell r="F37">
            <v>0.79</v>
          </cell>
          <cell r="G37">
            <v>0.75</v>
          </cell>
          <cell r="H37">
            <v>0.84</v>
          </cell>
          <cell r="I37">
            <v>0.8</v>
          </cell>
          <cell r="J37">
            <v>1.01</v>
          </cell>
          <cell r="K37">
            <v>0.96</v>
          </cell>
          <cell r="L37">
            <v>1.05</v>
          </cell>
          <cell r="M37">
            <v>1.02</v>
          </cell>
        </row>
        <row r="38">
          <cell r="F38">
            <v>0.79</v>
          </cell>
          <cell r="G38">
            <v>0.75</v>
          </cell>
          <cell r="H38">
            <v>0.84</v>
          </cell>
          <cell r="I38">
            <v>0.8</v>
          </cell>
          <cell r="J38">
            <v>1.01</v>
          </cell>
          <cell r="K38">
            <v>0.96</v>
          </cell>
          <cell r="L38">
            <v>1.05</v>
          </cell>
          <cell r="M38">
            <v>1.02</v>
          </cell>
        </row>
        <row r="39">
          <cell r="F39">
            <v>1.02</v>
          </cell>
          <cell r="G39">
            <v>0.98</v>
          </cell>
          <cell r="H39">
            <v>1.02</v>
          </cell>
          <cell r="I39">
            <v>0.98</v>
          </cell>
          <cell r="J39">
            <v>1.1399999999999999</v>
          </cell>
          <cell r="K39">
            <v>1.1000000000000001</v>
          </cell>
          <cell r="L39">
            <v>1.1399999999999999</v>
          </cell>
          <cell r="M39">
            <v>1.1000000000000001</v>
          </cell>
        </row>
        <row r="40">
          <cell r="F40">
            <v>1.02</v>
          </cell>
          <cell r="G40">
            <v>0.98</v>
          </cell>
          <cell r="H40">
            <v>1.02</v>
          </cell>
          <cell r="I40">
            <v>0.98</v>
          </cell>
          <cell r="J40">
            <v>1.1399999999999999</v>
          </cell>
          <cell r="K40">
            <v>1.1000000000000001</v>
          </cell>
          <cell r="L40">
            <v>1.1399999999999999</v>
          </cell>
          <cell r="M40">
            <v>1.1000000000000001</v>
          </cell>
        </row>
        <row r="46">
          <cell r="F46">
            <v>2.0299999999999998</v>
          </cell>
          <cell r="G46">
            <v>1.99</v>
          </cell>
        </row>
        <row r="47">
          <cell r="H47">
            <v>1.02</v>
          </cell>
          <cell r="I47">
            <v>0.98</v>
          </cell>
          <cell r="J47">
            <v>1.02</v>
          </cell>
          <cell r="K47">
            <v>0.98</v>
          </cell>
          <cell r="L47">
            <v>1.1399999999999999</v>
          </cell>
          <cell r="M47">
            <v>1.1000000000000001</v>
          </cell>
          <cell r="N47">
            <v>1.1399999999999999</v>
          </cell>
          <cell r="O47">
            <v>1.1000000000000001</v>
          </cell>
        </row>
        <row r="48">
          <cell r="F48">
            <v>0.53</v>
          </cell>
          <cell r="G48">
            <v>0.48</v>
          </cell>
        </row>
        <row r="49">
          <cell r="F49">
            <v>2.3199999999999998</v>
          </cell>
          <cell r="G49">
            <v>2.2599999999999998</v>
          </cell>
        </row>
        <row r="50">
          <cell r="F50">
            <v>2.0299999999999998</v>
          </cell>
          <cell r="G50">
            <v>1.99</v>
          </cell>
        </row>
        <row r="51">
          <cell r="H51">
            <v>1.02</v>
          </cell>
          <cell r="I51">
            <v>0.98</v>
          </cell>
          <cell r="J51">
            <v>1.02</v>
          </cell>
          <cell r="K51">
            <v>0.98</v>
          </cell>
          <cell r="L51">
            <v>1.1399999999999999</v>
          </cell>
          <cell r="M51">
            <v>1.1000000000000001</v>
          </cell>
          <cell r="N51">
            <v>1.1399999999999999</v>
          </cell>
          <cell r="O51">
            <v>1.1000000000000001</v>
          </cell>
        </row>
        <row r="52">
          <cell r="F52">
            <v>0.53</v>
          </cell>
          <cell r="G52">
            <v>0.48</v>
          </cell>
        </row>
        <row r="53">
          <cell r="F53">
            <v>2.3199999999999998</v>
          </cell>
          <cell r="G53">
            <v>2.2599999999999998</v>
          </cell>
        </row>
        <row r="54">
          <cell r="F54">
            <v>3.29</v>
          </cell>
          <cell r="G54">
            <v>3.08</v>
          </cell>
        </row>
        <row r="55">
          <cell r="F55">
            <v>3.29</v>
          </cell>
          <cell r="G55">
            <v>3.08</v>
          </cell>
        </row>
        <row r="56">
          <cell r="F56">
            <v>3.29</v>
          </cell>
          <cell r="G56">
            <v>3.08</v>
          </cell>
        </row>
        <row r="57">
          <cell r="G57">
            <v>3.08</v>
          </cell>
        </row>
        <row r="58">
          <cell r="G58">
            <v>3.08</v>
          </cell>
        </row>
        <row r="59">
          <cell r="G59">
            <v>3.08</v>
          </cell>
        </row>
        <row r="64">
          <cell r="F64">
            <v>1.02</v>
          </cell>
          <cell r="G64">
            <v>0.98</v>
          </cell>
          <cell r="H64">
            <v>1.02</v>
          </cell>
          <cell r="I64">
            <v>0.98</v>
          </cell>
          <cell r="J64">
            <v>1.1399999999999999</v>
          </cell>
          <cell r="K64">
            <v>1.1000000000000001</v>
          </cell>
          <cell r="L64">
            <v>1.1399999999999999</v>
          </cell>
          <cell r="M64">
            <v>1.1000000000000001</v>
          </cell>
        </row>
        <row r="65">
          <cell r="F65">
            <v>1.02</v>
          </cell>
          <cell r="G65">
            <v>0.98</v>
          </cell>
          <cell r="H65">
            <v>1.02</v>
          </cell>
          <cell r="I65">
            <v>0.98</v>
          </cell>
          <cell r="J65">
            <v>1.1399999999999999</v>
          </cell>
          <cell r="K65">
            <v>1.1000000000000001</v>
          </cell>
          <cell r="L65">
            <v>1.1399999999999999</v>
          </cell>
          <cell r="M65">
            <v>1.1000000000000001</v>
          </cell>
        </row>
        <row r="70">
          <cell r="F70">
            <v>0.66</v>
          </cell>
          <cell r="G70">
            <v>0.62</v>
          </cell>
        </row>
        <row r="71">
          <cell r="F71">
            <v>0.66</v>
          </cell>
          <cell r="G71">
            <v>0.62</v>
          </cell>
        </row>
        <row r="72">
          <cell r="F72">
            <v>0.66</v>
          </cell>
          <cell r="G72">
            <v>0.62</v>
          </cell>
        </row>
        <row r="73">
          <cell r="F73">
            <v>0.66</v>
          </cell>
          <cell r="G73">
            <v>0.62</v>
          </cell>
        </row>
        <row r="74">
          <cell r="F74">
            <v>0.66</v>
          </cell>
          <cell r="G74">
            <v>0.62</v>
          </cell>
        </row>
        <row r="75">
          <cell r="F75">
            <v>0.66</v>
          </cell>
          <cell r="G75">
            <v>0.62</v>
          </cell>
        </row>
        <row r="82">
          <cell r="F82">
            <v>9.35</v>
          </cell>
          <cell r="G82">
            <v>9.6199999999999992</v>
          </cell>
          <cell r="H82">
            <v>9.35</v>
          </cell>
          <cell r="I82">
            <v>9.6199999999999992</v>
          </cell>
          <cell r="J82">
            <v>9.84</v>
          </cell>
          <cell r="K82">
            <v>10.33</v>
          </cell>
        </row>
        <row r="83">
          <cell r="F83">
            <v>9.35</v>
          </cell>
          <cell r="G83">
            <v>9.6199999999999992</v>
          </cell>
          <cell r="H83">
            <v>9.35</v>
          </cell>
          <cell r="I83">
            <v>9.6199999999999992</v>
          </cell>
          <cell r="J83">
            <v>9.84</v>
          </cell>
          <cell r="K83">
            <v>10.33</v>
          </cell>
        </row>
        <row r="84">
          <cell r="F84">
            <v>9.35</v>
          </cell>
          <cell r="G84">
            <v>9.6199999999999992</v>
          </cell>
          <cell r="H84">
            <v>9.35</v>
          </cell>
          <cell r="I84">
            <v>9.6199999999999992</v>
          </cell>
          <cell r="J84">
            <v>9.84</v>
          </cell>
          <cell r="K84">
            <v>10.33</v>
          </cell>
        </row>
        <row r="85">
          <cell r="F85">
            <v>9.35</v>
          </cell>
          <cell r="G85">
            <v>9.6199999999999992</v>
          </cell>
          <cell r="H85">
            <v>9.35</v>
          </cell>
          <cell r="I85">
            <v>9.6199999999999992</v>
          </cell>
          <cell r="J85">
            <v>9.84</v>
          </cell>
          <cell r="K85">
            <v>10.33</v>
          </cell>
        </row>
        <row r="86">
          <cell r="F86">
            <v>9.84</v>
          </cell>
          <cell r="G86">
            <v>10.33</v>
          </cell>
          <cell r="H86">
            <v>9.84</v>
          </cell>
          <cell r="I86">
            <v>10.33</v>
          </cell>
          <cell r="J86">
            <v>10.55</v>
          </cell>
          <cell r="K86">
            <v>10.84</v>
          </cell>
        </row>
      </sheetData>
      <sheetData sheetId="3">
        <row r="5">
          <cell r="I5">
            <v>0.28999999999999998</v>
          </cell>
          <cell r="J5">
            <v>0.39</v>
          </cell>
        </row>
        <row r="6">
          <cell r="I6">
            <v>0.2</v>
          </cell>
          <cell r="J6">
            <v>0.28999999999999998</v>
          </cell>
        </row>
        <row r="7">
          <cell r="I7">
            <v>0.23</v>
          </cell>
        </row>
        <row r="8">
          <cell r="I8">
            <v>0.23</v>
          </cell>
        </row>
        <row r="9">
          <cell r="I9">
            <v>0.26</v>
          </cell>
        </row>
        <row r="10">
          <cell r="I10">
            <v>7.0000000000000007E-2</v>
          </cell>
          <cell r="J10">
            <v>0.16</v>
          </cell>
        </row>
        <row r="11">
          <cell r="I11">
            <v>0.33</v>
          </cell>
          <cell r="J11">
            <v>0.39</v>
          </cell>
        </row>
        <row r="12">
          <cell r="I12">
            <v>0.2</v>
          </cell>
          <cell r="J12">
            <v>0.28999999999999998</v>
          </cell>
        </row>
        <row r="13">
          <cell r="I13">
            <v>0.23</v>
          </cell>
          <cell r="J13">
            <v>0.33</v>
          </cell>
        </row>
        <row r="14">
          <cell r="I14">
            <v>0.1</v>
          </cell>
          <cell r="J14">
            <v>0.16</v>
          </cell>
        </row>
        <row r="15">
          <cell r="I15">
            <v>0.55000000000000004</v>
          </cell>
          <cell r="J15">
            <v>0.65</v>
          </cell>
        </row>
        <row r="16">
          <cell r="I16">
            <v>0.46</v>
          </cell>
          <cell r="J16">
            <v>0.55000000000000004</v>
          </cell>
        </row>
        <row r="17">
          <cell r="I17">
            <v>0.13</v>
          </cell>
          <cell r="J17">
            <v>0.2</v>
          </cell>
        </row>
        <row r="18">
          <cell r="I18">
            <v>0.75</v>
          </cell>
          <cell r="J18">
            <v>0.85</v>
          </cell>
        </row>
        <row r="19">
          <cell r="I19">
            <v>0.59</v>
          </cell>
          <cell r="J19">
            <v>0.65</v>
          </cell>
        </row>
        <row r="20">
          <cell r="I20">
            <v>0.46</v>
          </cell>
          <cell r="J20">
            <v>0.55000000000000004</v>
          </cell>
        </row>
        <row r="21">
          <cell r="I21">
            <v>0.13</v>
          </cell>
          <cell r="J21">
            <v>0.2</v>
          </cell>
        </row>
        <row r="22">
          <cell r="I22">
            <v>0.82</v>
          </cell>
          <cell r="J22">
            <v>0.88</v>
          </cell>
        </row>
        <row r="23">
          <cell r="I23">
            <v>0.97</v>
          </cell>
          <cell r="J23">
            <v>1.06</v>
          </cell>
        </row>
        <row r="24">
          <cell r="I24">
            <v>0.97</v>
          </cell>
          <cell r="J24">
            <v>1.06</v>
          </cell>
        </row>
        <row r="25">
          <cell r="I25">
            <v>1</v>
          </cell>
          <cell r="J25">
            <v>1.29</v>
          </cell>
        </row>
        <row r="26">
          <cell r="J26">
            <v>1.79</v>
          </cell>
        </row>
        <row r="27">
          <cell r="J27">
            <v>2.02</v>
          </cell>
        </row>
        <row r="28">
          <cell r="J28">
            <v>2.21</v>
          </cell>
        </row>
        <row r="33">
          <cell r="I33">
            <v>0.23</v>
          </cell>
        </row>
        <row r="34">
          <cell r="I34">
            <v>0.23</v>
          </cell>
        </row>
        <row r="35">
          <cell r="I35">
            <v>0.26</v>
          </cell>
        </row>
        <row r="36">
          <cell r="I36">
            <v>0.28999999999999998</v>
          </cell>
        </row>
        <row r="37">
          <cell r="I37">
            <v>0.49</v>
          </cell>
        </row>
        <row r="38">
          <cell r="I38">
            <v>0.52</v>
          </cell>
        </row>
        <row r="42">
          <cell r="I42">
            <v>0.55000000000000004</v>
          </cell>
          <cell r="J42">
            <v>0.69</v>
          </cell>
        </row>
        <row r="43">
          <cell r="I43">
            <v>0.46</v>
          </cell>
          <cell r="J43">
            <v>0.55000000000000004</v>
          </cell>
        </row>
        <row r="44">
          <cell r="I44">
            <v>0.13</v>
          </cell>
          <cell r="J44">
            <v>0.23</v>
          </cell>
        </row>
        <row r="45">
          <cell r="I45">
            <v>0.78</v>
          </cell>
          <cell r="J45">
            <v>0.88</v>
          </cell>
        </row>
        <row r="46">
          <cell r="I46">
            <v>0.59</v>
          </cell>
          <cell r="J46">
            <v>0.69</v>
          </cell>
        </row>
        <row r="47">
          <cell r="I47">
            <v>0.49</v>
          </cell>
          <cell r="J47">
            <v>0.59</v>
          </cell>
        </row>
        <row r="48">
          <cell r="I48">
            <v>0.13</v>
          </cell>
          <cell r="J48">
            <v>0.23</v>
          </cell>
        </row>
        <row r="49">
          <cell r="I49">
            <v>0.82</v>
          </cell>
          <cell r="J49">
            <v>0.91</v>
          </cell>
        </row>
        <row r="50">
          <cell r="I50">
            <v>0.9</v>
          </cell>
          <cell r="J50">
            <v>1.03</v>
          </cell>
        </row>
        <row r="51">
          <cell r="I51">
            <v>0.9</v>
          </cell>
          <cell r="J51">
            <v>1.03</v>
          </cell>
        </row>
        <row r="52">
          <cell r="I52">
            <v>1.1299999999999999</v>
          </cell>
          <cell r="J52">
            <v>1.1299999999999999</v>
          </cell>
        </row>
        <row r="53">
          <cell r="J53">
            <v>1.42</v>
          </cell>
        </row>
        <row r="54">
          <cell r="J54">
            <v>1.92</v>
          </cell>
        </row>
        <row r="55">
          <cell r="J55">
            <v>2.11</v>
          </cell>
        </row>
        <row r="59">
          <cell r="I59">
            <v>0.49</v>
          </cell>
        </row>
        <row r="60">
          <cell r="I60">
            <v>0.55000000000000004</v>
          </cell>
        </row>
        <row r="64">
          <cell r="I64">
            <v>0.85</v>
          </cell>
          <cell r="J64">
            <v>0.95</v>
          </cell>
        </row>
        <row r="65">
          <cell r="I65">
            <v>0.88</v>
          </cell>
        </row>
        <row r="66">
          <cell r="I66">
            <v>1.37</v>
          </cell>
          <cell r="J66">
            <v>1.4</v>
          </cell>
        </row>
        <row r="67">
          <cell r="I67">
            <v>1.4</v>
          </cell>
        </row>
        <row r="68">
          <cell r="I68">
            <v>0.88</v>
          </cell>
          <cell r="J68">
            <v>0.95</v>
          </cell>
        </row>
        <row r="69">
          <cell r="I69">
            <v>1.4</v>
          </cell>
          <cell r="J69">
            <v>1.4</v>
          </cell>
        </row>
        <row r="76">
          <cell r="F76">
            <v>5.94</v>
          </cell>
          <cell r="G76">
            <v>12.72</v>
          </cell>
          <cell r="H76">
            <v>6.28</v>
          </cell>
          <cell r="I76">
            <v>14.57</v>
          </cell>
          <cell r="J76">
            <v>6.81</v>
          </cell>
          <cell r="K76">
            <v>16.27</v>
          </cell>
        </row>
        <row r="77">
          <cell r="F77">
            <v>6.24</v>
          </cell>
          <cell r="G77">
            <v>12.18</v>
          </cell>
          <cell r="H77">
            <v>6.28</v>
          </cell>
          <cell r="I77">
            <v>13.91</v>
          </cell>
          <cell r="J77">
            <v>6.81</v>
          </cell>
          <cell r="K77">
            <v>16.27</v>
          </cell>
        </row>
        <row r="78">
          <cell r="F78">
            <v>6.21</v>
          </cell>
          <cell r="G78">
            <v>11.98</v>
          </cell>
          <cell r="H78">
            <v>6.38</v>
          </cell>
          <cell r="I78">
            <v>13.64</v>
          </cell>
          <cell r="J78">
            <v>6.98</v>
          </cell>
          <cell r="K78">
            <v>17.059999999999999</v>
          </cell>
        </row>
        <row r="79">
          <cell r="F79">
            <v>6.31</v>
          </cell>
          <cell r="G79">
            <v>11.75</v>
          </cell>
          <cell r="H79">
            <v>6.38</v>
          </cell>
          <cell r="I79">
            <v>13.64</v>
          </cell>
          <cell r="J79">
            <v>7.04</v>
          </cell>
          <cell r="K79">
            <v>16.86</v>
          </cell>
        </row>
        <row r="80">
          <cell r="F80">
            <v>7.04</v>
          </cell>
          <cell r="G80">
            <v>11.95</v>
          </cell>
          <cell r="H80">
            <v>6.68</v>
          </cell>
          <cell r="I80">
            <v>13.55</v>
          </cell>
          <cell r="J80">
            <v>7.44</v>
          </cell>
          <cell r="K80">
            <v>16.37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42"/>
  <sheetViews>
    <sheetView tabSelected="1" zoomScale="50" zoomScaleNormal="50" workbookViewId="0">
      <pane xSplit="1" ySplit="1" topLeftCell="B2" activePane="bottomRight" state="frozen"/>
      <selection activeCell="F2" sqref="F2"/>
      <selection pane="topRight" activeCell="F2" sqref="F2"/>
      <selection pane="bottomLeft" activeCell="F2" sqref="F2"/>
      <selection pane="bottomRight" activeCell="B2" sqref="B2"/>
    </sheetView>
  </sheetViews>
  <sheetFormatPr baseColWidth="10" defaultRowHeight="14.4" x14ac:dyDescent="0.3"/>
  <cols>
    <col min="1" max="3" width="14.109375" style="117" customWidth="1"/>
    <col min="4" max="4" width="22.6640625" style="117" customWidth="1"/>
    <col min="5" max="5" width="26.33203125" style="117" customWidth="1"/>
    <col min="6" max="6" width="16.5546875" style="117" customWidth="1"/>
    <col min="7" max="7" width="19" style="117" customWidth="1"/>
    <col min="8" max="19" width="14.109375" style="117" customWidth="1"/>
    <col min="20" max="20" width="15.88671875" style="117" customWidth="1"/>
    <col min="21" max="25" width="14.109375" style="117" customWidth="1"/>
    <col min="26" max="26" width="14.6640625" style="117" customWidth="1"/>
    <col min="27" max="27" width="13.88671875" style="117" customWidth="1"/>
    <col min="28" max="30" width="14.109375" style="117" customWidth="1"/>
    <col min="31" max="31" width="11.88671875" style="117" customWidth="1"/>
    <col min="32" max="32" width="12.44140625" style="117" customWidth="1"/>
    <col min="33" max="16384" width="11.5546875" style="117"/>
  </cols>
  <sheetData>
    <row r="1" spans="1:32" ht="21" x14ac:dyDescent="0.4">
      <c r="A1" s="42" t="s">
        <v>117</v>
      </c>
      <c r="B1" s="42"/>
      <c r="C1" s="111"/>
      <c r="D1" s="112"/>
      <c r="E1" s="29"/>
      <c r="F1" s="113"/>
      <c r="G1" s="113"/>
      <c r="H1" s="15"/>
      <c r="I1" s="15"/>
      <c r="J1" s="15"/>
      <c r="K1" s="114"/>
      <c r="L1" s="115" t="s">
        <v>246</v>
      </c>
      <c r="M1" s="30"/>
      <c r="N1" s="30"/>
      <c r="O1" s="30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</row>
    <row r="2" spans="1:32" ht="17.399999999999999" x14ac:dyDescent="0.3">
      <c r="A2" s="118" t="s">
        <v>118</v>
      </c>
      <c r="B2" s="11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2" ht="27" customHeight="1" thickBot="1" x14ac:dyDescent="0.4">
      <c r="A3" s="89">
        <v>42342</v>
      </c>
      <c r="B3" s="90"/>
      <c r="C3" s="31"/>
      <c r="D3" s="32"/>
      <c r="E3" s="43"/>
      <c r="F3" s="15"/>
      <c r="G3" s="15"/>
      <c r="H3" s="44"/>
      <c r="I3" s="15"/>
      <c r="J3" s="15"/>
      <c r="K3" s="30"/>
      <c r="L3" s="42" t="s">
        <v>328</v>
      </c>
      <c r="M3" s="42"/>
      <c r="N3" s="42"/>
      <c r="O3" s="42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ht="105" customHeight="1" thickTop="1" x14ac:dyDescent="0.3">
      <c r="A4" s="91" t="s">
        <v>119</v>
      </c>
      <c r="B4" s="92"/>
      <c r="C4" s="92"/>
      <c r="D4" s="92"/>
      <c r="E4" s="92"/>
      <c r="F4" s="93"/>
      <c r="G4" s="33"/>
      <c r="H4" s="34" t="s">
        <v>120</v>
      </c>
      <c r="I4" s="34" t="s">
        <v>121</v>
      </c>
      <c r="J4" s="34" t="s">
        <v>122</v>
      </c>
      <c r="K4" s="34" t="s">
        <v>123</v>
      </c>
      <c r="L4" s="34" t="s">
        <v>124</v>
      </c>
      <c r="M4" s="34" t="s">
        <v>228</v>
      </c>
      <c r="N4" s="34" t="s">
        <v>230</v>
      </c>
      <c r="O4" s="34" t="s">
        <v>125</v>
      </c>
      <c r="P4" s="34" t="s">
        <v>126</v>
      </c>
      <c r="Q4" s="34" t="s">
        <v>127</v>
      </c>
      <c r="R4" s="34" t="s">
        <v>128</v>
      </c>
      <c r="S4" s="34" t="s">
        <v>231</v>
      </c>
      <c r="T4" s="34" t="s">
        <v>232</v>
      </c>
      <c r="U4" s="34" t="s">
        <v>129</v>
      </c>
      <c r="V4" s="34" t="s">
        <v>221</v>
      </c>
      <c r="W4" s="34" t="s">
        <v>131</v>
      </c>
      <c r="X4" s="34" t="s">
        <v>132</v>
      </c>
      <c r="Y4" s="34" t="s">
        <v>133</v>
      </c>
      <c r="Z4" s="34" t="s">
        <v>134</v>
      </c>
      <c r="AA4" s="34" t="s">
        <v>135</v>
      </c>
      <c r="AB4" s="34" t="s">
        <v>136</v>
      </c>
      <c r="AC4" s="34" t="s">
        <v>137</v>
      </c>
      <c r="AD4" s="35" t="s">
        <v>138</v>
      </c>
      <c r="AE4" s="36" t="s">
        <v>219</v>
      </c>
      <c r="AF4" s="37" t="s">
        <v>247</v>
      </c>
    </row>
    <row r="5" spans="1:32" ht="18" thickBot="1" x14ac:dyDescent="0.35">
      <c r="A5" s="119" t="s">
        <v>139</v>
      </c>
      <c r="B5" s="120"/>
      <c r="C5" s="120"/>
      <c r="D5" s="120"/>
      <c r="E5" s="120"/>
      <c r="F5" s="120"/>
      <c r="G5" s="121"/>
      <c r="H5" s="122">
        <v>2</v>
      </c>
      <c r="I5" s="123">
        <v>4</v>
      </c>
      <c r="J5" s="123">
        <v>5</v>
      </c>
      <c r="K5" s="123">
        <v>6</v>
      </c>
      <c r="L5" s="123">
        <v>3</v>
      </c>
      <c r="M5" s="123">
        <v>6</v>
      </c>
      <c r="N5" s="123">
        <v>5</v>
      </c>
      <c r="O5" s="123">
        <v>4</v>
      </c>
      <c r="P5" s="123">
        <v>2</v>
      </c>
      <c r="Q5" s="123">
        <v>5</v>
      </c>
      <c r="R5" s="123">
        <v>2</v>
      </c>
      <c r="S5" s="123">
        <v>6</v>
      </c>
      <c r="T5" s="123">
        <v>4</v>
      </c>
      <c r="U5" s="123">
        <v>2</v>
      </c>
      <c r="V5" s="123">
        <v>4</v>
      </c>
      <c r="W5" s="123">
        <v>5</v>
      </c>
      <c r="X5" s="123">
        <v>3</v>
      </c>
      <c r="Y5" s="123">
        <v>3</v>
      </c>
      <c r="Z5" s="123" t="s">
        <v>140</v>
      </c>
      <c r="AA5" s="123" t="s">
        <v>140</v>
      </c>
      <c r="AB5" s="123" t="s">
        <v>140</v>
      </c>
      <c r="AC5" s="123" t="s">
        <v>140</v>
      </c>
      <c r="AD5" s="124" t="s">
        <v>140</v>
      </c>
      <c r="AE5" s="125" t="s">
        <v>140</v>
      </c>
      <c r="AF5" s="126" t="s">
        <v>140</v>
      </c>
    </row>
    <row r="6" spans="1:32" ht="18" thickBot="1" x14ac:dyDescent="0.35">
      <c r="A6" s="127" t="s">
        <v>141</v>
      </c>
      <c r="B6" s="128"/>
      <c r="C6" s="128"/>
      <c r="D6" s="128"/>
      <c r="E6" s="128"/>
      <c r="F6" s="128"/>
      <c r="G6" s="129" t="s">
        <v>142</v>
      </c>
      <c r="H6" s="130" t="s">
        <v>143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2"/>
      <c r="AB6" s="132"/>
      <c r="AC6" s="132"/>
      <c r="AD6" s="133"/>
      <c r="AE6" s="134"/>
      <c r="AF6" s="135"/>
    </row>
    <row r="7" spans="1:32" ht="17.399999999999999" x14ac:dyDescent="0.3">
      <c r="A7" s="136" t="s">
        <v>51</v>
      </c>
      <c r="B7" s="137" t="s">
        <v>144</v>
      </c>
      <c r="C7" s="138"/>
      <c r="D7" s="138"/>
      <c r="E7" s="138"/>
      <c r="F7" s="138"/>
      <c r="G7" s="139" t="s">
        <v>145</v>
      </c>
      <c r="H7" s="140">
        <v>6.43</v>
      </c>
      <c r="I7" s="141">
        <v>14.1</v>
      </c>
      <c r="J7" s="141">
        <v>15.53</v>
      </c>
      <c r="K7" s="141">
        <v>15.94</v>
      </c>
      <c r="L7" s="141">
        <v>8.2899999999999991</v>
      </c>
      <c r="M7" s="141">
        <v>15.94</v>
      </c>
      <c r="N7" s="141">
        <v>15.53</v>
      </c>
      <c r="O7" s="141">
        <v>14.1</v>
      </c>
      <c r="P7" s="141">
        <v>6.43</v>
      </c>
      <c r="Q7" s="141">
        <v>15.53</v>
      </c>
      <c r="R7" s="141">
        <v>6.43</v>
      </c>
      <c r="S7" s="141">
        <v>15.94</v>
      </c>
      <c r="T7" s="141">
        <v>14.1</v>
      </c>
      <c r="U7" s="141">
        <v>6.43</v>
      </c>
      <c r="V7" s="141">
        <v>14.1</v>
      </c>
      <c r="W7" s="141">
        <v>15.53</v>
      </c>
      <c r="X7" s="141">
        <v>8.2899999999999991</v>
      </c>
      <c r="Y7" s="141">
        <v>8.2899999999999991</v>
      </c>
      <c r="Z7" s="142">
        <v>17.059999999999999</v>
      </c>
      <c r="AA7" s="143">
        <v>17.059999999999999</v>
      </c>
      <c r="AB7" s="143">
        <v>17.059999999999999</v>
      </c>
      <c r="AC7" s="143">
        <v>17.059999999999999</v>
      </c>
      <c r="AD7" s="144">
        <v>17.059999999999999</v>
      </c>
      <c r="AE7" s="145">
        <v>17.059999999999999</v>
      </c>
      <c r="AF7" s="146">
        <v>17.059999999999999</v>
      </c>
    </row>
    <row r="8" spans="1:32" ht="17.399999999999999" x14ac:dyDescent="0.3">
      <c r="A8" s="147"/>
      <c r="B8" s="137" t="s">
        <v>146</v>
      </c>
      <c r="C8" s="138"/>
      <c r="D8" s="138"/>
      <c r="E8" s="138"/>
      <c r="F8" s="138"/>
      <c r="G8" s="139" t="s">
        <v>147</v>
      </c>
      <c r="H8" s="148">
        <v>22.46</v>
      </c>
      <c r="I8" s="149">
        <v>22.61</v>
      </c>
      <c r="J8" s="149">
        <v>23.02</v>
      </c>
      <c r="K8" s="149">
        <v>22.75</v>
      </c>
      <c r="L8" s="149">
        <v>22.58</v>
      </c>
      <c r="M8" s="149">
        <v>22.8</v>
      </c>
      <c r="N8" s="149">
        <v>23.03</v>
      </c>
      <c r="O8" s="149">
        <v>22.61</v>
      </c>
      <c r="P8" s="149">
        <v>21.88</v>
      </c>
      <c r="Q8" s="149">
        <v>22.42</v>
      </c>
      <c r="R8" s="149">
        <v>22.43</v>
      </c>
      <c r="S8" s="149">
        <v>22.75</v>
      </c>
      <c r="T8" s="149">
        <v>22.61</v>
      </c>
      <c r="U8" s="149">
        <v>21.76</v>
      </c>
      <c r="V8" s="149">
        <v>21.94</v>
      </c>
      <c r="W8" s="149">
        <v>22.3</v>
      </c>
      <c r="X8" s="149">
        <v>21.86</v>
      </c>
      <c r="Y8" s="149">
        <v>21.4</v>
      </c>
      <c r="Z8" s="150">
        <v>22.6</v>
      </c>
      <c r="AA8" s="151">
        <v>22.64</v>
      </c>
      <c r="AB8" s="151">
        <v>22.63</v>
      </c>
      <c r="AC8" s="151">
        <v>22.6</v>
      </c>
      <c r="AD8" s="152">
        <v>21.92</v>
      </c>
      <c r="AE8" s="38">
        <v>22.04</v>
      </c>
      <c r="AF8" s="153">
        <v>21.47</v>
      </c>
    </row>
    <row r="9" spans="1:32" ht="17.399999999999999" x14ac:dyDescent="0.3">
      <c r="A9" s="147"/>
      <c r="B9" s="137" t="s">
        <v>148</v>
      </c>
      <c r="C9" s="138"/>
      <c r="D9" s="138"/>
      <c r="E9" s="138"/>
      <c r="F9" s="138"/>
      <c r="G9" s="139" t="s">
        <v>147</v>
      </c>
      <c r="H9" s="148">
        <v>18.34</v>
      </c>
      <c r="I9" s="149">
        <v>18.48</v>
      </c>
      <c r="J9" s="149">
        <v>18.8</v>
      </c>
      <c r="K9" s="149">
        <v>18.600000000000001</v>
      </c>
      <c r="L9" s="149">
        <v>18.57</v>
      </c>
      <c r="M9" s="149">
        <v>18.760000000000002</v>
      </c>
      <c r="N9" s="149">
        <v>18.940000000000001</v>
      </c>
      <c r="O9" s="149">
        <v>18.760000000000002</v>
      </c>
      <c r="P9" s="149">
        <v>17.899999999999999</v>
      </c>
      <c r="Q9" s="149">
        <v>18.34</v>
      </c>
      <c r="R9" s="149">
        <v>18.329999999999998</v>
      </c>
      <c r="S9" s="149">
        <v>18.600000000000001</v>
      </c>
      <c r="T9" s="149">
        <v>18.48</v>
      </c>
      <c r="U9" s="149">
        <v>17.95</v>
      </c>
      <c r="V9" s="149">
        <v>18.100000000000001</v>
      </c>
      <c r="W9" s="149">
        <v>18.399999999999999</v>
      </c>
      <c r="X9" s="149">
        <v>18.04</v>
      </c>
      <c r="Y9" s="149">
        <v>17.79</v>
      </c>
      <c r="Z9" s="150">
        <v>18.47</v>
      </c>
      <c r="AA9" s="151">
        <v>18.62</v>
      </c>
      <c r="AB9" s="151">
        <v>18.48</v>
      </c>
      <c r="AC9" s="151">
        <v>18.75</v>
      </c>
      <c r="AD9" s="152">
        <v>18.09</v>
      </c>
      <c r="AE9" s="38">
        <v>18.04</v>
      </c>
      <c r="AF9" s="153">
        <v>17.84</v>
      </c>
    </row>
    <row r="10" spans="1:32" ht="17.399999999999999" x14ac:dyDescent="0.3">
      <c r="A10" s="147"/>
      <c r="B10" s="137" t="s">
        <v>149</v>
      </c>
      <c r="C10" s="138"/>
      <c r="D10" s="138"/>
      <c r="E10" s="138"/>
      <c r="F10" s="138"/>
      <c r="G10" s="139" t="s">
        <v>150</v>
      </c>
      <c r="H10" s="148">
        <v>49.44</v>
      </c>
      <c r="I10" s="149">
        <v>51.83</v>
      </c>
      <c r="J10" s="149">
        <v>48.67</v>
      </c>
      <c r="K10" s="149">
        <v>48.36</v>
      </c>
      <c r="L10" s="149">
        <v>49.42</v>
      </c>
      <c r="M10" s="149">
        <v>48.36</v>
      </c>
      <c r="N10" s="149">
        <v>48.67</v>
      </c>
      <c r="O10" s="149">
        <v>51.83</v>
      </c>
      <c r="P10" s="149">
        <v>49.44</v>
      </c>
      <c r="Q10" s="149">
        <v>48.67</v>
      </c>
      <c r="R10" s="149">
        <v>49.44</v>
      </c>
      <c r="S10" s="149">
        <v>48.36</v>
      </c>
      <c r="T10" s="149">
        <v>51.83</v>
      </c>
      <c r="U10" s="149">
        <v>49.44</v>
      </c>
      <c r="V10" s="149">
        <v>51.83</v>
      </c>
      <c r="W10" s="149">
        <v>48.67</v>
      </c>
      <c r="X10" s="149">
        <v>49.42</v>
      </c>
      <c r="Y10" s="149">
        <v>49.42</v>
      </c>
      <c r="Z10" s="150">
        <v>46.29</v>
      </c>
      <c r="AA10" s="151">
        <v>46.29</v>
      </c>
      <c r="AB10" s="151">
        <v>46.29</v>
      </c>
      <c r="AC10" s="151">
        <v>46.29</v>
      </c>
      <c r="AD10" s="152">
        <v>46.29</v>
      </c>
      <c r="AE10" s="38">
        <v>46.29</v>
      </c>
      <c r="AF10" s="153">
        <v>46.29</v>
      </c>
    </row>
    <row r="11" spans="1:32" ht="17.399999999999999" x14ac:dyDescent="0.3">
      <c r="A11" s="147"/>
      <c r="B11" s="137" t="s">
        <v>151</v>
      </c>
      <c r="C11" s="138"/>
      <c r="D11" s="138"/>
      <c r="E11" s="138"/>
      <c r="F11" s="138"/>
      <c r="G11" s="139" t="s">
        <v>150</v>
      </c>
      <c r="H11" s="148">
        <v>16.13</v>
      </c>
      <c r="I11" s="149">
        <v>19.46</v>
      </c>
      <c r="J11" s="149">
        <v>17.8</v>
      </c>
      <c r="K11" s="149">
        <v>17.8</v>
      </c>
      <c r="L11" s="149">
        <v>18.649999999999999</v>
      </c>
      <c r="M11" s="149">
        <v>17.8</v>
      </c>
      <c r="N11" s="149">
        <v>17.8</v>
      </c>
      <c r="O11" s="149">
        <v>19.46</v>
      </c>
      <c r="P11" s="149">
        <v>18.850000000000001</v>
      </c>
      <c r="Q11" s="149">
        <v>17.8</v>
      </c>
      <c r="R11" s="149">
        <v>18.850000000000001</v>
      </c>
      <c r="S11" s="149">
        <v>17.8</v>
      </c>
      <c r="T11" s="149">
        <v>19.46</v>
      </c>
      <c r="U11" s="149">
        <v>18.850000000000001</v>
      </c>
      <c r="V11" s="149">
        <v>19.46</v>
      </c>
      <c r="W11" s="149">
        <v>17.8</v>
      </c>
      <c r="X11" s="149">
        <v>18.649999999999999</v>
      </c>
      <c r="Y11" s="149">
        <v>18.649999999999999</v>
      </c>
      <c r="Z11" s="150">
        <v>17.8</v>
      </c>
      <c r="AA11" s="151">
        <v>17.8</v>
      </c>
      <c r="AB11" s="151">
        <v>17.8</v>
      </c>
      <c r="AC11" s="151">
        <v>17.8</v>
      </c>
      <c r="AD11" s="152">
        <v>17.8</v>
      </c>
      <c r="AE11" s="38">
        <v>17.8</v>
      </c>
      <c r="AF11" s="153">
        <v>17.8</v>
      </c>
    </row>
    <row r="12" spans="1:32" ht="17.399999999999999" x14ac:dyDescent="0.3">
      <c r="A12" s="147"/>
      <c r="B12" s="137" t="s">
        <v>152</v>
      </c>
      <c r="C12" s="138"/>
      <c r="D12" s="138"/>
      <c r="E12" s="138"/>
      <c r="F12" s="138"/>
      <c r="G12" s="139" t="s">
        <v>150</v>
      </c>
      <c r="H12" s="148">
        <v>16.02</v>
      </c>
      <c r="I12" s="149">
        <v>16.64</v>
      </c>
      <c r="J12" s="149">
        <v>20.93</v>
      </c>
      <c r="K12" s="149">
        <v>20.329999999999998</v>
      </c>
      <c r="L12" s="149">
        <v>17.38</v>
      </c>
      <c r="M12" s="149">
        <v>20.329999999999998</v>
      </c>
      <c r="N12" s="149">
        <v>20.93</v>
      </c>
      <c r="O12" s="149">
        <v>16.64</v>
      </c>
      <c r="P12" s="149">
        <v>18.72</v>
      </c>
      <c r="Q12" s="149">
        <v>20.93</v>
      </c>
      <c r="R12" s="149">
        <v>18.72</v>
      </c>
      <c r="S12" s="149">
        <v>20.329999999999998</v>
      </c>
      <c r="T12" s="149">
        <v>16.64</v>
      </c>
      <c r="U12" s="149">
        <v>18.72</v>
      </c>
      <c r="V12" s="149">
        <v>16.64</v>
      </c>
      <c r="W12" s="149">
        <v>20.93</v>
      </c>
      <c r="X12" s="149">
        <v>17.38</v>
      </c>
      <c r="Y12" s="149">
        <v>17.38</v>
      </c>
      <c r="Z12" s="150">
        <v>20.329999999999998</v>
      </c>
      <c r="AA12" s="151">
        <v>20.329999999999998</v>
      </c>
      <c r="AB12" s="151">
        <v>20.329999999999998</v>
      </c>
      <c r="AC12" s="151">
        <v>20.329999999999998</v>
      </c>
      <c r="AD12" s="152">
        <v>20.329999999999998</v>
      </c>
      <c r="AE12" s="38">
        <v>20.329999999999998</v>
      </c>
      <c r="AF12" s="153">
        <v>20.329999999999998</v>
      </c>
    </row>
    <row r="13" spans="1:32" ht="17.399999999999999" x14ac:dyDescent="0.3">
      <c r="A13" s="147"/>
      <c r="B13" s="137" t="s">
        <v>153</v>
      </c>
      <c r="C13" s="138"/>
      <c r="D13" s="138"/>
      <c r="E13" s="138"/>
      <c r="F13" s="138"/>
      <c r="G13" s="139" t="s">
        <v>154</v>
      </c>
      <c r="H13" s="148">
        <v>4.34</v>
      </c>
      <c r="I13" s="149">
        <v>4.34</v>
      </c>
      <c r="J13" s="149">
        <v>4.34</v>
      </c>
      <c r="K13" s="149">
        <v>4.34</v>
      </c>
      <c r="L13" s="149">
        <v>4.34</v>
      </c>
      <c r="M13" s="149">
        <v>4.34</v>
      </c>
      <c r="N13" s="149">
        <v>4.34</v>
      </c>
      <c r="O13" s="149">
        <v>4.34</v>
      </c>
      <c r="P13" s="149">
        <v>4.34</v>
      </c>
      <c r="Q13" s="149">
        <v>4.34</v>
      </c>
      <c r="R13" s="149">
        <v>4.34</v>
      </c>
      <c r="S13" s="149">
        <v>4.34</v>
      </c>
      <c r="T13" s="149">
        <v>4.34</v>
      </c>
      <c r="U13" s="149">
        <v>4.34</v>
      </c>
      <c r="V13" s="149">
        <v>4.34</v>
      </c>
      <c r="W13" s="149">
        <v>4.34</v>
      </c>
      <c r="X13" s="149">
        <v>4.34</v>
      </c>
      <c r="Y13" s="149">
        <v>4.34</v>
      </c>
      <c r="Z13" s="150">
        <v>4.34</v>
      </c>
      <c r="AA13" s="151">
        <v>4.34</v>
      </c>
      <c r="AB13" s="151">
        <v>4.34</v>
      </c>
      <c r="AC13" s="151">
        <v>4.34</v>
      </c>
      <c r="AD13" s="152">
        <v>4.34</v>
      </c>
      <c r="AE13" s="38">
        <v>4.34</v>
      </c>
      <c r="AF13" s="153">
        <v>4.34</v>
      </c>
    </row>
    <row r="14" spans="1:32" ht="17.399999999999999" x14ac:dyDescent="0.3">
      <c r="A14" s="154" t="s">
        <v>52</v>
      </c>
      <c r="B14" s="155" t="s">
        <v>144</v>
      </c>
      <c r="C14" s="156"/>
      <c r="D14" s="156"/>
      <c r="E14" s="156"/>
      <c r="F14" s="156"/>
      <c r="G14" s="157" t="s">
        <v>145</v>
      </c>
      <c r="H14" s="158">
        <v>6.43</v>
      </c>
      <c r="I14" s="159">
        <v>12.84</v>
      </c>
      <c r="J14" s="159">
        <v>13.83</v>
      </c>
      <c r="K14" s="159">
        <v>14.06</v>
      </c>
      <c r="L14" s="159">
        <v>8.2899999999999991</v>
      </c>
      <c r="M14" s="159">
        <v>14.06</v>
      </c>
      <c r="N14" s="159">
        <v>13.83</v>
      </c>
      <c r="O14" s="159">
        <v>12.84</v>
      </c>
      <c r="P14" s="159">
        <v>6.43</v>
      </c>
      <c r="Q14" s="159">
        <v>13.83</v>
      </c>
      <c r="R14" s="159">
        <v>6.43</v>
      </c>
      <c r="S14" s="159">
        <v>14.06</v>
      </c>
      <c r="T14" s="159">
        <v>12.84</v>
      </c>
      <c r="U14" s="159">
        <v>6.43</v>
      </c>
      <c r="V14" s="159">
        <v>12.84</v>
      </c>
      <c r="W14" s="159">
        <v>13.83</v>
      </c>
      <c r="X14" s="159">
        <v>8.2899999999999991</v>
      </c>
      <c r="Y14" s="159">
        <v>8.2899999999999991</v>
      </c>
      <c r="Z14" s="160">
        <v>17.059999999999999</v>
      </c>
      <c r="AA14" s="161">
        <v>17.059999999999999</v>
      </c>
      <c r="AB14" s="161">
        <v>17.059999999999999</v>
      </c>
      <c r="AC14" s="161">
        <v>17.059999999999999</v>
      </c>
      <c r="AD14" s="162">
        <v>17.059999999999999</v>
      </c>
      <c r="AE14" s="39">
        <v>17.059999999999999</v>
      </c>
      <c r="AF14" s="163">
        <v>17.059999999999999</v>
      </c>
    </row>
    <row r="15" spans="1:32" ht="17.399999999999999" x14ac:dyDescent="0.3">
      <c r="A15" s="147"/>
      <c r="B15" s="137" t="s">
        <v>146</v>
      </c>
      <c r="C15" s="138"/>
      <c r="D15" s="138"/>
      <c r="E15" s="138"/>
      <c r="F15" s="138"/>
      <c r="G15" s="139" t="s">
        <v>147</v>
      </c>
      <c r="H15" s="148">
        <v>22.46</v>
      </c>
      <c r="I15" s="149">
        <v>22.61</v>
      </c>
      <c r="J15" s="149">
        <v>23.02</v>
      </c>
      <c r="K15" s="149">
        <v>22.75</v>
      </c>
      <c r="L15" s="149">
        <v>22.58</v>
      </c>
      <c r="M15" s="149">
        <v>22.8</v>
      </c>
      <c r="N15" s="149">
        <v>23.03</v>
      </c>
      <c r="O15" s="149">
        <v>22.61</v>
      </c>
      <c r="P15" s="149">
        <v>21.88</v>
      </c>
      <c r="Q15" s="149">
        <v>22.42</v>
      </c>
      <c r="R15" s="149">
        <v>22.43</v>
      </c>
      <c r="S15" s="149">
        <v>22.75</v>
      </c>
      <c r="T15" s="149">
        <v>22.61</v>
      </c>
      <c r="U15" s="149">
        <v>21.76</v>
      </c>
      <c r="V15" s="149">
        <v>21.94</v>
      </c>
      <c r="W15" s="149">
        <v>22.3</v>
      </c>
      <c r="X15" s="149">
        <v>21.86</v>
      </c>
      <c r="Y15" s="149">
        <v>21.4</v>
      </c>
      <c r="Z15" s="150">
        <v>22.6</v>
      </c>
      <c r="AA15" s="151">
        <v>22.64</v>
      </c>
      <c r="AB15" s="151">
        <v>22.63</v>
      </c>
      <c r="AC15" s="151">
        <v>22.6</v>
      </c>
      <c r="AD15" s="152">
        <v>21.92</v>
      </c>
      <c r="AE15" s="38">
        <v>22.04</v>
      </c>
      <c r="AF15" s="153">
        <v>21.47</v>
      </c>
    </row>
    <row r="16" spans="1:32" ht="17.399999999999999" x14ac:dyDescent="0.3">
      <c r="A16" s="147"/>
      <c r="B16" s="137" t="s">
        <v>148</v>
      </c>
      <c r="C16" s="138"/>
      <c r="D16" s="138"/>
      <c r="E16" s="138"/>
      <c r="F16" s="138"/>
      <c r="G16" s="139" t="s">
        <v>147</v>
      </c>
      <c r="H16" s="148">
        <v>18.34</v>
      </c>
      <c r="I16" s="149">
        <v>18.48</v>
      </c>
      <c r="J16" s="149">
        <v>18.8</v>
      </c>
      <c r="K16" s="149">
        <v>18.600000000000001</v>
      </c>
      <c r="L16" s="149">
        <v>18.57</v>
      </c>
      <c r="M16" s="149">
        <v>18.760000000000002</v>
      </c>
      <c r="N16" s="149">
        <v>18.940000000000001</v>
      </c>
      <c r="O16" s="149">
        <v>18.760000000000002</v>
      </c>
      <c r="P16" s="149">
        <v>17.899999999999999</v>
      </c>
      <c r="Q16" s="149">
        <v>18.34</v>
      </c>
      <c r="R16" s="149">
        <v>18.329999999999998</v>
      </c>
      <c r="S16" s="149">
        <v>18.600000000000001</v>
      </c>
      <c r="T16" s="149">
        <v>18.48</v>
      </c>
      <c r="U16" s="149">
        <v>17.95</v>
      </c>
      <c r="V16" s="149">
        <v>18.100000000000001</v>
      </c>
      <c r="W16" s="149">
        <v>18.399999999999999</v>
      </c>
      <c r="X16" s="149">
        <v>18.04</v>
      </c>
      <c r="Y16" s="149">
        <v>17.79</v>
      </c>
      <c r="Z16" s="150">
        <v>18.47</v>
      </c>
      <c r="AA16" s="151">
        <v>18.62</v>
      </c>
      <c r="AB16" s="151">
        <v>18.48</v>
      </c>
      <c r="AC16" s="151">
        <v>18.75</v>
      </c>
      <c r="AD16" s="152">
        <v>18.09</v>
      </c>
      <c r="AE16" s="38">
        <v>18.04</v>
      </c>
      <c r="AF16" s="153">
        <v>17.84</v>
      </c>
    </row>
    <row r="17" spans="1:32" ht="17.399999999999999" x14ac:dyDescent="0.3">
      <c r="A17" s="147"/>
      <c r="B17" s="137" t="s">
        <v>155</v>
      </c>
      <c r="C17" s="138"/>
      <c r="D17" s="138"/>
      <c r="E17" s="138"/>
      <c r="F17" s="138"/>
      <c r="G17" s="139" t="s">
        <v>156</v>
      </c>
      <c r="H17" s="148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50"/>
      <c r="AA17" s="151"/>
      <c r="AB17" s="151"/>
      <c r="AC17" s="151"/>
      <c r="AD17" s="152"/>
      <c r="AE17" s="164"/>
      <c r="AF17" s="153"/>
    </row>
    <row r="18" spans="1:32" ht="17.399999999999999" x14ac:dyDescent="0.3">
      <c r="A18" s="147"/>
      <c r="B18" s="137" t="s">
        <v>157</v>
      </c>
      <c r="C18" s="138"/>
      <c r="D18" s="138"/>
      <c r="E18" s="138"/>
      <c r="F18" s="138"/>
      <c r="G18" s="139" t="s">
        <v>150</v>
      </c>
      <c r="H18" s="148">
        <v>46.05</v>
      </c>
      <c r="I18" s="149">
        <v>48.54</v>
      </c>
      <c r="J18" s="149">
        <v>50.49</v>
      </c>
      <c r="K18" s="149">
        <v>49.13</v>
      </c>
      <c r="L18" s="149">
        <v>42.62</v>
      </c>
      <c r="M18" s="149">
        <v>49.13</v>
      </c>
      <c r="N18" s="149">
        <v>50.49</v>
      </c>
      <c r="O18" s="149">
        <v>48.54</v>
      </c>
      <c r="P18" s="149">
        <v>46.05</v>
      </c>
      <c r="Q18" s="149">
        <v>50.49</v>
      </c>
      <c r="R18" s="149">
        <v>46.05</v>
      </c>
      <c r="S18" s="149">
        <v>49.13</v>
      </c>
      <c r="T18" s="149">
        <v>48.54</v>
      </c>
      <c r="U18" s="149">
        <v>46.05</v>
      </c>
      <c r="V18" s="149">
        <v>48.54</v>
      </c>
      <c r="W18" s="149">
        <v>50.49</v>
      </c>
      <c r="X18" s="149">
        <v>42.62</v>
      </c>
      <c r="Y18" s="149">
        <v>42.62</v>
      </c>
      <c r="Z18" s="150">
        <v>49.66</v>
      </c>
      <c r="AA18" s="151">
        <v>49.66</v>
      </c>
      <c r="AB18" s="151">
        <v>49.66</v>
      </c>
      <c r="AC18" s="151">
        <v>49.66</v>
      </c>
      <c r="AD18" s="152">
        <v>49.66</v>
      </c>
      <c r="AE18" s="38">
        <v>49.66</v>
      </c>
      <c r="AF18" s="153">
        <v>49.66</v>
      </c>
    </row>
    <row r="19" spans="1:32" ht="17.399999999999999" x14ac:dyDescent="0.3">
      <c r="A19" s="147"/>
      <c r="B19" s="137" t="s">
        <v>158</v>
      </c>
      <c r="C19" s="138"/>
      <c r="D19" s="138"/>
      <c r="E19" s="138"/>
      <c r="F19" s="138"/>
      <c r="G19" s="139" t="s">
        <v>150</v>
      </c>
      <c r="H19" s="148">
        <v>22.73</v>
      </c>
      <c r="I19" s="149">
        <v>31.32</v>
      </c>
      <c r="J19" s="149">
        <v>32.15</v>
      </c>
      <c r="K19" s="149">
        <v>32.99</v>
      </c>
      <c r="L19" s="149">
        <v>26.56</v>
      </c>
      <c r="M19" s="149">
        <v>32.99</v>
      </c>
      <c r="N19" s="149">
        <v>32.15</v>
      </c>
      <c r="O19" s="149">
        <v>31.32</v>
      </c>
      <c r="P19" s="149">
        <v>22.73</v>
      </c>
      <c r="Q19" s="149">
        <v>32.15</v>
      </c>
      <c r="R19" s="149">
        <v>22.73</v>
      </c>
      <c r="S19" s="149">
        <v>32.99</v>
      </c>
      <c r="T19" s="149">
        <v>31.32</v>
      </c>
      <c r="U19" s="149">
        <v>22.73</v>
      </c>
      <c r="V19" s="149">
        <v>31.32</v>
      </c>
      <c r="W19" s="149">
        <v>32.15</v>
      </c>
      <c r="X19" s="149">
        <v>26.56</v>
      </c>
      <c r="Y19" s="149">
        <v>26.56</v>
      </c>
      <c r="Z19" s="150">
        <v>31.58</v>
      </c>
      <c r="AA19" s="151">
        <v>31.58</v>
      </c>
      <c r="AB19" s="151">
        <v>31.58</v>
      </c>
      <c r="AC19" s="151">
        <v>31.58</v>
      </c>
      <c r="AD19" s="152">
        <v>31.58</v>
      </c>
      <c r="AE19" s="38">
        <v>31.58</v>
      </c>
      <c r="AF19" s="153">
        <v>31.58</v>
      </c>
    </row>
    <row r="20" spans="1:32" ht="17.399999999999999" x14ac:dyDescent="0.3">
      <c r="A20" s="147"/>
      <c r="B20" s="137" t="s">
        <v>310</v>
      </c>
      <c r="C20" s="138"/>
      <c r="D20" s="138"/>
      <c r="E20" s="138"/>
      <c r="F20" s="138"/>
      <c r="G20" s="139"/>
      <c r="H20" s="148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50"/>
      <c r="AA20" s="151"/>
      <c r="AB20" s="151"/>
      <c r="AC20" s="151"/>
      <c r="AD20" s="152"/>
      <c r="AE20" s="38"/>
      <c r="AF20" s="153"/>
    </row>
    <row r="21" spans="1:32" ht="17.399999999999999" x14ac:dyDescent="0.3">
      <c r="A21" s="147"/>
      <c r="B21" s="137" t="s">
        <v>157</v>
      </c>
      <c r="C21" s="138"/>
      <c r="D21" s="138"/>
      <c r="E21" s="138"/>
      <c r="F21" s="138"/>
      <c r="G21" s="139" t="s">
        <v>150</v>
      </c>
      <c r="H21" s="148">
        <v>16.96</v>
      </c>
      <c r="I21" s="149">
        <v>19.64</v>
      </c>
      <c r="J21" s="149">
        <v>20.41</v>
      </c>
      <c r="K21" s="149">
        <v>20.23</v>
      </c>
      <c r="L21" s="149">
        <v>19.239999999999998</v>
      </c>
      <c r="M21" s="149">
        <v>20.23</v>
      </c>
      <c r="N21" s="149">
        <v>20.41</v>
      </c>
      <c r="O21" s="149">
        <v>19.64</v>
      </c>
      <c r="P21" s="149">
        <v>19.84</v>
      </c>
      <c r="Q21" s="149">
        <v>20.41</v>
      </c>
      <c r="R21" s="149">
        <v>19.84</v>
      </c>
      <c r="S21" s="149">
        <v>20.23</v>
      </c>
      <c r="T21" s="149">
        <v>19.64</v>
      </c>
      <c r="U21" s="149">
        <v>19.84</v>
      </c>
      <c r="V21" s="149">
        <v>19.64</v>
      </c>
      <c r="W21" s="149">
        <v>20.41</v>
      </c>
      <c r="X21" s="149">
        <v>19.239999999999998</v>
      </c>
      <c r="Y21" s="149">
        <v>19.239999999999998</v>
      </c>
      <c r="Z21" s="150">
        <v>20.22</v>
      </c>
      <c r="AA21" s="151">
        <v>20.22</v>
      </c>
      <c r="AB21" s="151">
        <v>20.22</v>
      </c>
      <c r="AC21" s="151">
        <v>20.22</v>
      </c>
      <c r="AD21" s="152">
        <v>20.22</v>
      </c>
      <c r="AE21" s="38">
        <v>20.22</v>
      </c>
      <c r="AF21" s="153">
        <v>20.22</v>
      </c>
    </row>
    <row r="22" spans="1:32" ht="17.399999999999999" x14ac:dyDescent="0.3">
      <c r="A22" s="147"/>
      <c r="B22" s="137" t="s">
        <v>158</v>
      </c>
      <c r="C22" s="138"/>
      <c r="D22" s="138"/>
      <c r="E22" s="138"/>
      <c r="F22" s="138"/>
      <c r="G22" s="139" t="s">
        <v>150</v>
      </c>
      <c r="H22" s="148">
        <v>16.48</v>
      </c>
      <c r="I22" s="149">
        <v>18.329999999999998</v>
      </c>
      <c r="J22" s="149">
        <v>20.58</v>
      </c>
      <c r="K22" s="149">
        <v>20.27</v>
      </c>
      <c r="L22" s="149">
        <v>18.579999999999998</v>
      </c>
      <c r="M22" s="149">
        <v>20.27</v>
      </c>
      <c r="N22" s="149">
        <v>20.58</v>
      </c>
      <c r="O22" s="149">
        <v>18.329999999999998</v>
      </c>
      <c r="P22" s="149">
        <v>19.260000000000002</v>
      </c>
      <c r="Q22" s="149">
        <v>20.58</v>
      </c>
      <c r="R22" s="149">
        <v>19.260000000000002</v>
      </c>
      <c r="S22" s="149">
        <v>20.27</v>
      </c>
      <c r="T22" s="149">
        <v>18.329999999999998</v>
      </c>
      <c r="U22" s="149">
        <v>19.260000000000002</v>
      </c>
      <c r="V22" s="149">
        <v>18.329999999999998</v>
      </c>
      <c r="W22" s="149">
        <v>20.58</v>
      </c>
      <c r="X22" s="149">
        <v>18.579999999999998</v>
      </c>
      <c r="Y22" s="149">
        <v>18.579999999999998</v>
      </c>
      <c r="Z22" s="150">
        <v>20.27</v>
      </c>
      <c r="AA22" s="151">
        <v>20.27</v>
      </c>
      <c r="AB22" s="151">
        <v>20.27</v>
      </c>
      <c r="AC22" s="151">
        <v>20.27</v>
      </c>
      <c r="AD22" s="152">
        <v>20.27</v>
      </c>
      <c r="AE22" s="38">
        <v>20.27</v>
      </c>
      <c r="AF22" s="153">
        <v>20.27</v>
      </c>
    </row>
    <row r="23" spans="1:32" ht="17.399999999999999" x14ac:dyDescent="0.3">
      <c r="A23" s="165"/>
      <c r="B23" s="166" t="s">
        <v>153</v>
      </c>
      <c r="C23" s="167"/>
      <c r="D23" s="167"/>
      <c r="E23" s="167"/>
      <c r="F23" s="167"/>
      <c r="G23" s="168" t="s">
        <v>154</v>
      </c>
      <c r="H23" s="169">
        <v>4.34</v>
      </c>
      <c r="I23" s="170">
        <v>4.34</v>
      </c>
      <c r="J23" s="170">
        <v>4.34</v>
      </c>
      <c r="K23" s="170">
        <v>4.34</v>
      </c>
      <c r="L23" s="170">
        <v>4.34</v>
      </c>
      <c r="M23" s="170">
        <v>4.34</v>
      </c>
      <c r="N23" s="170">
        <v>4.34</v>
      </c>
      <c r="O23" s="170">
        <v>4.34</v>
      </c>
      <c r="P23" s="170">
        <v>4.34</v>
      </c>
      <c r="Q23" s="170">
        <v>4.34</v>
      </c>
      <c r="R23" s="170">
        <v>4.34</v>
      </c>
      <c r="S23" s="170">
        <v>4.34</v>
      </c>
      <c r="T23" s="170">
        <v>4.34</v>
      </c>
      <c r="U23" s="170">
        <v>4.34</v>
      </c>
      <c r="V23" s="170">
        <v>4.34</v>
      </c>
      <c r="W23" s="170">
        <v>4.34</v>
      </c>
      <c r="X23" s="170">
        <v>4.34</v>
      </c>
      <c r="Y23" s="170">
        <v>4.34</v>
      </c>
      <c r="Z23" s="171">
        <v>4.34</v>
      </c>
      <c r="AA23" s="172">
        <v>4.34</v>
      </c>
      <c r="AB23" s="172">
        <v>4.34</v>
      </c>
      <c r="AC23" s="172">
        <v>4.34</v>
      </c>
      <c r="AD23" s="41">
        <v>4.34</v>
      </c>
      <c r="AE23" s="40">
        <v>4.34</v>
      </c>
      <c r="AF23" s="173">
        <v>4.34</v>
      </c>
    </row>
    <row r="24" spans="1:32" ht="17.399999999999999" x14ac:dyDescent="0.3">
      <c r="A24" s="136" t="s">
        <v>53</v>
      </c>
      <c r="B24" s="137" t="s">
        <v>144</v>
      </c>
      <c r="C24" s="138"/>
      <c r="D24" s="138"/>
      <c r="E24" s="138"/>
      <c r="F24" s="138"/>
      <c r="G24" s="139" t="s">
        <v>145</v>
      </c>
      <c r="H24" s="148">
        <v>6.43</v>
      </c>
      <c r="I24" s="149">
        <v>12.84</v>
      </c>
      <c r="J24" s="149">
        <v>13.83</v>
      </c>
      <c r="K24" s="149">
        <v>14.06</v>
      </c>
      <c r="L24" s="149">
        <v>8.2899999999999991</v>
      </c>
      <c r="M24" s="149">
        <v>14.06</v>
      </c>
      <c r="N24" s="149">
        <v>13.83</v>
      </c>
      <c r="O24" s="149">
        <v>12.84</v>
      </c>
      <c r="P24" s="149">
        <v>6.43</v>
      </c>
      <c r="Q24" s="149">
        <v>13.83</v>
      </c>
      <c r="R24" s="149">
        <v>6.43</v>
      </c>
      <c r="S24" s="149">
        <v>14.06</v>
      </c>
      <c r="T24" s="149">
        <v>12.84</v>
      </c>
      <c r="U24" s="149">
        <v>6.43</v>
      </c>
      <c r="V24" s="149">
        <v>12.84</v>
      </c>
      <c r="W24" s="149">
        <v>13.83</v>
      </c>
      <c r="X24" s="149">
        <v>8.2899999999999991</v>
      </c>
      <c r="Y24" s="149">
        <v>8.2899999999999991</v>
      </c>
      <c r="Z24" s="150">
        <v>17.059999999999999</v>
      </c>
      <c r="AA24" s="151">
        <v>17.059999999999999</v>
      </c>
      <c r="AB24" s="151">
        <v>17.059999999999999</v>
      </c>
      <c r="AC24" s="151">
        <v>17.059999999999999</v>
      </c>
      <c r="AD24" s="152">
        <v>17.059999999999999</v>
      </c>
      <c r="AE24" s="38">
        <v>17.059999999999999</v>
      </c>
      <c r="AF24" s="153">
        <v>17.059999999999999</v>
      </c>
    </row>
    <row r="25" spans="1:32" ht="17.399999999999999" x14ac:dyDescent="0.3">
      <c r="A25" s="147"/>
      <c r="B25" s="137" t="s">
        <v>159</v>
      </c>
      <c r="C25" s="138"/>
      <c r="D25" s="138"/>
      <c r="E25" s="138"/>
      <c r="F25" s="138"/>
      <c r="G25" s="139" t="s">
        <v>147</v>
      </c>
      <c r="H25" s="148">
        <v>19.489999999999998</v>
      </c>
      <c r="I25" s="149">
        <v>19.63</v>
      </c>
      <c r="J25" s="149">
        <v>19.97</v>
      </c>
      <c r="K25" s="149">
        <v>19.760000000000002</v>
      </c>
      <c r="L25" s="149">
        <v>19.68</v>
      </c>
      <c r="M25" s="149">
        <v>19.88</v>
      </c>
      <c r="N25" s="149">
        <v>20.07</v>
      </c>
      <c r="O25" s="149">
        <v>19.829999999999998</v>
      </c>
      <c r="P25" s="149">
        <v>19.010000000000002</v>
      </c>
      <c r="Q25" s="149">
        <v>19.48</v>
      </c>
      <c r="R25" s="149">
        <v>19.48</v>
      </c>
      <c r="S25" s="149">
        <v>19.760000000000002</v>
      </c>
      <c r="T25" s="149">
        <v>19.63</v>
      </c>
      <c r="U25" s="149">
        <v>19.010000000000002</v>
      </c>
      <c r="V25" s="149">
        <v>19.170000000000002</v>
      </c>
      <c r="W25" s="149">
        <v>19.489999999999998</v>
      </c>
      <c r="X25" s="149">
        <v>19.100000000000001</v>
      </c>
      <c r="Y25" s="149">
        <v>18.8</v>
      </c>
      <c r="Z25" s="150">
        <v>19.62</v>
      </c>
      <c r="AA25" s="151">
        <v>19.73</v>
      </c>
      <c r="AB25" s="151">
        <v>19.63</v>
      </c>
      <c r="AC25" s="151">
        <v>19.82</v>
      </c>
      <c r="AD25" s="152">
        <v>19.149999999999999</v>
      </c>
      <c r="AE25" s="38">
        <v>19.149999999999999</v>
      </c>
      <c r="AF25" s="153">
        <v>18.850000000000001</v>
      </c>
    </row>
    <row r="26" spans="1:32" ht="17.399999999999999" x14ac:dyDescent="0.3">
      <c r="A26" s="147"/>
      <c r="B26" s="137" t="s">
        <v>155</v>
      </c>
      <c r="C26" s="138"/>
      <c r="D26" s="138"/>
      <c r="E26" s="138"/>
      <c r="F26" s="138" t="s">
        <v>327</v>
      </c>
      <c r="G26" s="139" t="s">
        <v>156</v>
      </c>
      <c r="H26" s="148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50"/>
      <c r="AA26" s="151"/>
      <c r="AB26" s="151"/>
      <c r="AC26" s="151"/>
      <c r="AD26" s="152"/>
      <c r="AE26" s="164"/>
      <c r="AF26" s="153"/>
    </row>
    <row r="27" spans="1:32" ht="17.399999999999999" x14ac:dyDescent="0.3">
      <c r="A27" s="147"/>
      <c r="B27" s="137" t="s">
        <v>157</v>
      </c>
      <c r="C27" s="138"/>
      <c r="D27" s="138"/>
      <c r="E27" s="138"/>
      <c r="F27" s="138"/>
      <c r="G27" s="139" t="s">
        <v>150</v>
      </c>
      <c r="H27" s="148">
        <v>46.05</v>
      </c>
      <c r="I27" s="149">
        <v>48.54</v>
      </c>
      <c r="J27" s="149">
        <v>50.49</v>
      </c>
      <c r="K27" s="149">
        <v>49.13</v>
      </c>
      <c r="L27" s="149">
        <v>42.62</v>
      </c>
      <c r="M27" s="149">
        <v>49.13</v>
      </c>
      <c r="N27" s="149">
        <v>50.49</v>
      </c>
      <c r="O27" s="149">
        <v>48.54</v>
      </c>
      <c r="P27" s="149">
        <v>46.05</v>
      </c>
      <c r="Q27" s="149">
        <v>50.49</v>
      </c>
      <c r="R27" s="149">
        <v>46.05</v>
      </c>
      <c r="S27" s="149">
        <v>49.13</v>
      </c>
      <c r="T27" s="149">
        <v>48.54</v>
      </c>
      <c r="U27" s="149">
        <v>46.05</v>
      </c>
      <c r="V27" s="149">
        <v>48.54</v>
      </c>
      <c r="W27" s="149">
        <v>50.49</v>
      </c>
      <c r="X27" s="149">
        <v>42.62</v>
      </c>
      <c r="Y27" s="149">
        <v>42.62</v>
      </c>
      <c r="Z27" s="150">
        <v>49.66</v>
      </c>
      <c r="AA27" s="151">
        <v>49.66</v>
      </c>
      <c r="AB27" s="151">
        <v>49.66</v>
      </c>
      <c r="AC27" s="151">
        <v>49.66</v>
      </c>
      <c r="AD27" s="152">
        <v>49.66</v>
      </c>
      <c r="AE27" s="38">
        <v>49.66</v>
      </c>
      <c r="AF27" s="153">
        <v>49.66</v>
      </c>
    </row>
    <row r="28" spans="1:32" ht="17.399999999999999" x14ac:dyDescent="0.3">
      <c r="A28" s="147"/>
      <c r="B28" s="137" t="s">
        <v>158</v>
      </c>
      <c r="C28" s="138"/>
      <c r="D28" s="138"/>
      <c r="E28" s="138"/>
      <c r="F28" s="138"/>
      <c r="G28" s="139" t="s">
        <v>150</v>
      </c>
      <c r="H28" s="148">
        <v>22.73</v>
      </c>
      <c r="I28" s="149">
        <v>31.32</v>
      </c>
      <c r="J28" s="149">
        <v>32.15</v>
      </c>
      <c r="K28" s="149">
        <v>32.99</v>
      </c>
      <c r="L28" s="149">
        <v>26.56</v>
      </c>
      <c r="M28" s="149">
        <v>32.99</v>
      </c>
      <c r="N28" s="149">
        <v>32.15</v>
      </c>
      <c r="O28" s="149">
        <v>31.32</v>
      </c>
      <c r="P28" s="149">
        <v>22.73</v>
      </c>
      <c r="Q28" s="149">
        <v>32.15</v>
      </c>
      <c r="R28" s="149">
        <v>22.73</v>
      </c>
      <c r="S28" s="149">
        <v>32.99</v>
      </c>
      <c r="T28" s="149">
        <v>31.32</v>
      </c>
      <c r="U28" s="149">
        <v>22.73</v>
      </c>
      <c r="V28" s="149">
        <v>31.32</v>
      </c>
      <c r="W28" s="149">
        <v>32.15</v>
      </c>
      <c r="X28" s="149">
        <v>26.56</v>
      </c>
      <c r="Y28" s="149">
        <v>26.56</v>
      </c>
      <c r="Z28" s="150">
        <v>31.58</v>
      </c>
      <c r="AA28" s="151">
        <v>31.58</v>
      </c>
      <c r="AB28" s="151">
        <v>31.58</v>
      </c>
      <c r="AC28" s="151">
        <v>31.58</v>
      </c>
      <c r="AD28" s="152">
        <v>31.58</v>
      </c>
      <c r="AE28" s="38">
        <v>31.58</v>
      </c>
      <c r="AF28" s="153">
        <v>31.58</v>
      </c>
    </row>
    <row r="29" spans="1:32" ht="17.399999999999999" x14ac:dyDescent="0.3">
      <c r="A29" s="147"/>
      <c r="B29" s="137" t="s">
        <v>310</v>
      </c>
      <c r="C29" s="138"/>
      <c r="D29" s="138"/>
      <c r="E29" s="138"/>
      <c r="F29" s="138"/>
      <c r="G29" s="139"/>
      <c r="H29" s="148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151"/>
      <c r="AB29" s="151"/>
      <c r="AC29" s="151"/>
      <c r="AD29" s="152"/>
      <c r="AE29" s="38"/>
      <c r="AF29" s="153"/>
    </row>
    <row r="30" spans="1:32" ht="17.399999999999999" x14ac:dyDescent="0.3">
      <c r="A30" s="147"/>
      <c r="B30" s="137" t="s">
        <v>157</v>
      </c>
      <c r="C30" s="138"/>
      <c r="D30" s="138"/>
      <c r="E30" s="138"/>
      <c r="F30" s="138"/>
      <c r="G30" s="139" t="s">
        <v>150</v>
      </c>
      <c r="H30" s="148">
        <v>16.96</v>
      </c>
      <c r="I30" s="149">
        <v>19.64</v>
      </c>
      <c r="J30" s="149">
        <v>20.41</v>
      </c>
      <c r="K30" s="149">
        <v>20.23</v>
      </c>
      <c r="L30" s="149">
        <v>19.239999999999998</v>
      </c>
      <c r="M30" s="149">
        <v>20.23</v>
      </c>
      <c r="N30" s="149">
        <v>20.41</v>
      </c>
      <c r="O30" s="149">
        <v>19.64</v>
      </c>
      <c r="P30" s="149">
        <v>19.84</v>
      </c>
      <c r="Q30" s="149">
        <v>20.41</v>
      </c>
      <c r="R30" s="149">
        <v>19.84</v>
      </c>
      <c r="S30" s="149">
        <v>20.23</v>
      </c>
      <c r="T30" s="149">
        <v>19.64</v>
      </c>
      <c r="U30" s="149">
        <v>19.84</v>
      </c>
      <c r="V30" s="149">
        <v>19.64</v>
      </c>
      <c r="W30" s="149">
        <v>20.41</v>
      </c>
      <c r="X30" s="149">
        <v>19.239999999999998</v>
      </c>
      <c r="Y30" s="149">
        <v>19.239999999999998</v>
      </c>
      <c r="Z30" s="150">
        <v>20.22</v>
      </c>
      <c r="AA30" s="151">
        <v>20.22</v>
      </c>
      <c r="AB30" s="151">
        <v>20.22</v>
      </c>
      <c r="AC30" s="151">
        <v>20.22</v>
      </c>
      <c r="AD30" s="152">
        <v>20.22</v>
      </c>
      <c r="AE30" s="38">
        <v>20.22</v>
      </c>
      <c r="AF30" s="153">
        <v>20.22</v>
      </c>
    </row>
    <row r="31" spans="1:32" ht="17.399999999999999" x14ac:dyDescent="0.3">
      <c r="A31" s="147"/>
      <c r="B31" s="137" t="s">
        <v>158</v>
      </c>
      <c r="C31" s="138"/>
      <c r="D31" s="138"/>
      <c r="E31" s="138"/>
      <c r="F31" s="138"/>
      <c r="G31" s="139" t="s">
        <v>150</v>
      </c>
      <c r="H31" s="148">
        <v>16.48</v>
      </c>
      <c r="I31" s="149">
        <v>18.329999999999998</v>
      </c>
      <c r="J31" s="149">
        <v>20.58</v>
      </c>
      <c r="K31" s="149">
        <v>20.27</v>
      </c>
      <c r="L31" s="149">
        <v>18.579999999999998</v>
      </c>
      <c r="M31" s="149">
        <v>20.27</v>
      </c>
      <c r="N31" s="149">
        <v>20.58</v>
      </c>
      <c r="O31" s="149">
        <v>18.329999999999998</v>
      </c>
      <c r="P31" s="149">
        <v>19.260000000000002</v>
      </c>
      <c r="Q31" s="149">
        <v>20.58</v>
      </c>
      <c r="R31" s="149">
        <v>19.260000000000002</v>
      </c>
      <c r="S31" s="149">
        <v>20.27</v>
      </c>
      <c r="T31" s="149">
        <v>18.329999999999998</v>
      </c>
      <c r="U31" s="149">
        <v>19.260000000000002</v>
      </c>
      <c r="V31" s="149">
        <v>18.329999999999998</v>
      </c>
      <c r="W31" s="149">
        <v>20.58</v>
      </c>
      <c r="X31" s="149">
        <v>18.579999999999998</v>
      </c>
      <c r="Y31" s="149">
        <v>18.579999999999998</v>
      </c>
      <c r="Z31" s="150">
        <v>20.27</v>
      </c>
      <c r="AA31" s="151">
        <v>20.27</v>
      </c>
      <c r="AB31" s="151">
        <v>20.27</v>
      </c>
      <c r="AC31" s="151">
        <v>20.27</v>
      </c>
      <c r="AD31" s="152">
        <v>20.27</v>
      </c>
      <c r="AE31" s="38">
        <v>20.27</v>
      </c>
      <c r="AF31" s="153">
        <v>20.27</v>
      </c>
    </row>
    <row r="32" spans="1:32" ht="18" thickBot="1" x14ac:dyDescent="0.35">
      <c r="A32" s="147"/>
      <c r="B32" s="137" t="s">
        <v>160</v>
      </c>
      <c r="C32" s="138"/>
      <c r="D32" s="138"/>
      <c r="E32" s="174"/>
      <c r="F32" s="174"/>
      <c r="G32" s="175" t="s">
        <v>154</v>
      </c>
      <c r="H32" s="148">
        <v>4.34</v>
      </c>
      <c r="I32" s="149">
        <v>4.34</v>
      </c>
      <c r="J32" s="149">
        <v>4.34</v>
      </c>
      <c r="K32" s="149">
        <v>4.34</v>
      </c>
      <c r="L32" s="149">
        <v>4.34</v>
      </c>
      <c r="M32" s="149">
        <v>4.34</v>
      </c>
      <c r="N32" s="149">
        <v>4.34</v>
      </c>
      <c r="O32" s="149">
        <v>4.34</v>
      </c>
      <c r="P32" s="149">
        <v>4.34</v>
      </c>
      <c r="Q32" s="149">
        <v>4.34</v>
      </c>
      <c r="R32" s="149">
        <v>4.34</v>
      </c>
      <c r="S32" s="149">
        <v>4.34</v>
      </c>
      <c r="T32" s="149">
        <v>4.34</v>
      </c>
      <c r="U32" s="149">
        <v>4.34</v>
      </c>
      <c r="V32" s="149">
        <v>4.34</v>
      </c>
      <c r="W32" s="149">
        <v>4.34</v>
      </c>
      <c r="X32" s="149">
        <v>4.34</v>
      </c>
      <c r="Y32" s="149">
        <v>4.34</v>
      </c>
      <c r="Z32" s="150">
        <v>4.34</v>
      </c>
      <c r="AA32" s="151">
        <v>4.34</v>
      </c>
      <c r="AB32" s="151">
        <v>4.34</v>
      </c>
      <c r="AC32" s="151">
        <v>4.34</v>
      </c>
      <c r="AD32" s="152">
        <v>4.34</v>
      </c>
      <c r="AE32" s="176">
        <v>4.34</v>
      </c>
      <c r="AF32" s="153">
        <v>4.34</v>
      </c>
    </row>
    <row r="33" spans="1:32" ht="18.600000000000001" thickTop="1" thickBot="1" x14ac:dyDescent="0.35">
      <c r="A33" s="177" t="s">
        <v>161</v>
      </c>
      <c r="B33" s="178"/>
      <c r="C33" s="178"/>
      <c r="D33" s="178"/>
      <c r="E33" s="178"/>
      <c r="F33" s="178"/>
      <c r="G33" s="179"/>
      <c r="H33" s="180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2"/>
      <c r="AA33" s="183"/>
      <c r="AB33" s="183"/>
      <c r="AC33" s="183"/>
      <c r="AD33" s="184"/>
      <c r="AE33" s="185"/>
      <c r="AF33" s="186"/>
    </row>
    <row r="34" spans="1:32" ht="18" thickTop="1" x14ac:dyDescent="0.3">
      <c r="A34" s="136" t="s">
        <v>21</v>
      </c>
      <c r="B34" s="137" t="s">
        <v>144</v>
      </c>
      <c r="C34" s="138"/>
      <c r="D34" s="138"/>
      <c r="E34" s="138"/>
      <c r="F34" s="138"/>
      <c r="G34" s="139" t="s">
        <v>145</v>
      </c>
      <c r="H34" s="187">
        <v>6.43</v>
      </c>
      <c r="I34" s="188">
        <v>14.1</v>
      </c>
      <c r="J34" s="188">
        <v>15.53</v>
      </c>
      <c r="K34" s="188">
        <v>15.94</v>
      </c>
      <c r="L34" s="188">
        <v>8.2899999999999991</v>
      </c>
      <c r="M34" s="188">
        <v>15.94</v>
      </c>
      <c r="N34" s="188">
        <v>15.53</v>
      </c>
      <c r="O34" s="188">
        <v>14.1</v>
      </c>
      <c r="P34" s="188">
        <v>6.43</v>
      </c>
      <c r="Q34" s="188">
        <v>15.53</v>
      </c>
      <c r="R34" s="188">
        <v>6.43</v>
      </c>
      <c r="S34" s="188">
        <v>15.94</v>
      </c>
      <c r="T34" s="188">
        <v>14.1</v>
      </c>
      <c r="U34" s="188">
        <v>6.43</v>
      </c>
      <c r="V34" s="188">
        <v>14.1</v>
      </c>
      <c r="W34" s="188">
        <v>15.53</v>
      </c>
      <c r="X34" s="188">
        <v>8.2899999999999991</v>
      </c>
      <c r="Y34" s="188">
        <v>8.2899999999999991</v>
      </c>
      <c r="Z34" s="189">
        <v>17.059999999999999</v>
      </c>
      <c r="AA34" s="190">
        <v>17.059999999999999</v>
      </c>
      <c r="AB34" s="190">
        <v>17.059999999999999</v>
      </c>
      <c r="AC34" s="190">
        <v>17.059999999999999</v>
      </c>
      <c r="AD34" s="191">
        <v>17.059999999999999</v>
      </c>
      <c r="AE34" s="38">
        <v>17.059999999999999</v>
      </c>
      <c r="AF34" s="192">
        <v>17.059999999999999</v>
      </c>
    </row>
    <row r="35" spans="1:32" ht="17.399999999999999" x14ac:dyDescent="0.3">
      <c r="A35" s="147"/>
      <c r="B35" s="137" t="s">
        <v>146</v>
      </c>
      <c r="C35" s="138"/>
      <c r="D35" s="138"/>
      <c r="E35" s="138"/>
      <c r="F35" s="138"/>
      <c r="G35" s="139" t="s">
        <v>147</v>
      </c>
      <c r="H35" s="148">
        <v>24.38</v>
      </c>
      <c r="I35" s="149">
        <v>24.29</v>
      </c>
      <c r="J35" s="149">
        <v>24.6</v>
      </c>
      <c r="K35" s="149">
        <v>24.27</v>
      </c>
      <c r="L35" s="149">
        <v>24.53</v>
      </c>
      <c r="M35" s="149">
        <v>24.32</v>
      </c>
      <c r="N35" s="149">
        <v>24.61</v>
      </c>
      <c r="O35" s="149">
        <v>24.29</v>
      </c>
      <c r="P35" s="149">
        <v>23.75</v>
      </c>
      <c r="Q35" s="149">
        <v>23.95</v>
      </c>
      <c r="R35" s="149">
        <v>24.35</v>
      </c>
      <c r="S35" s="149">
        <v>24.27</v>
      </c>
      <c r="T35" s="149">
        <v>24.29</v>
      </c>
      <c r="U35" s="149">
        <v>23.62</v>
      </c>
      <c r="V35" s="149">
        <v>23.56</v>
      </c>
      <c r="W35" s="149">
        <v>23.82</v>
      </c>
      <c r="X35" s="149">
        <v>23.75</v>
      </c>
      <c r="Y35" s="149">
        <v>23.26</v>
      </c>
      <c r="Z35" s="150">
        <v>24.04</v>
      </c>
      <c r="AA35" s="151">
        <v>24.09</v>
      </c>
      <c r="AB35" s="151">
        <v>24.08</v>
      </c>
      <c r="AC35" s="151">
        <v>24.04</v>
      </c>
      <c r="AD35" s="152">
        <v>23.33</v>
      </c>
      <c r="AE35" s="38">
        <v>23.45</v>
      </c>
      <c r="AF35" s="153">
        <v>22.84</v>
      </c>
    </row>
    <row r="36" spans="1:32" ht="17.399999999999999" x14ac:dyDescent="0.3">
      <c r="A36" s="147"/>
      <c r="B36" s="137" t="s">
        <v>148</v>
      </c>
      <c r="C36" s="138"/>
      <c r="D36" s="138"/>
      <c r="E36" s="138"/>
      <c r="F36" s="138"/>
      <c r="G36" s="139" t="s">
        <v>147</v>
      </c>
      <c r="H36" s="148">
        <v>19.91</v>
      </c>
      <c r="I36" s="149">
        <v>19.850000000000001</v>
      </c>
      <c r="J36" s="149">
        <v>20.09</v>
      </c>
      <c r="K36" s="149">
        <v>19.84</v>
      </c>
      <c r="L36" s="149">
        <v>20.18</v>
      </c>
      <c r="M36" s="149">
        <v>20</v>
      </c>
      <c r="N36" s="149">
        <v>20.239999999999998</v>
      </c>
      <c r="O36" s="149">
        <v>20.149999999999999</v>
      </c>
      <c r="P36" s="149">
        <v>19.43</v>
      </c>
      <c r="Q36" s="149">
        <v>19.600000000000001</v>
      </c>
      <c r="R36" s="149">
        <v>19.899999999999999</v>
      </c>
      <c r="S36" s="149">
        <v>19.84</v>
      </c>
      <c r="T36" s="149">
        <v>19.850000000000001</v>
      </c>
      <c r="U36" s="149">
        <v>19.489999999999998</v>
      </c>
      <c r="V36" s="149">
        <v>19.440000000000001</v>
      </c>
      <c r="W36" s="149">
        <v>19.649999999999999</v>
      </c>
      <c r="X36" s="149">
        <v>19.600000000000001</v>
      </c>
      <c r="Y36" s="149">
        <v>19.329999999999998</v>
      </c>
      <c r="Z36" s="150">
        <v>19.649999999999999</v>
      </c>
      <c r="AA36" s="151">
        <v>19.82</v>
      </c>
      <c r="AB36" s="151">
        <v>19.66</v>
      </c>
      <c r="AC36" s="151">
        <v>19.95</v>
      </c>
      <c r="AD36" s="152">
        <v>19.25</v>
      </c>
      <c r="AE36" s="38">
        <v>19.190000000000001</v>
      </c>
      <c r="AF36" s="153">
        <v>18.98</v>
      </c>
    </row>
    <row r="37" spans="1:32" ht="17.399999999999999" x14ac:dyDescent="0.3">
      <c r="A37" s="147"/>
      <c r="B37" s="137" t="s">
        <v>149</v>
      </c>
      <c r="C37" s="138"/>
      <c r="D37" s="138"/>
      <c r="E37" s="138"/>
      <c r="F37" s="138"/>
      <c r="G37" s="139" t="s">
        <v>150</v>
      </c>
      <c r="H37" s="148">
        <v>49.66</v>
      </c>
      <c r="I37" s="149">
        <v>49.08</v>
      </c>
      <c r="J37" s="149">
        <v>50.96</v>
      </c>
      <c r="K37" s="149">
        <v>50.71</v>
      </c>
      <c r="L37" s="149">
        <v>50.79</v>
      </c>
      <c r="M37" s="149">
        <v>50.71</v>
      </c>
      <c r="N37" s="149">
        <v>50.96</v>
      </c>
      <c r="O37" s="149">
        <v>49.08</v>
      </c>
      <c r="P37" s="149">
        <v>49.66</v>
      </c>
      <c r="Q37" s="149">
        <v>50.96</v>
      </c>
      <c r="R37" s="149">
        <v>49.66</v>
      </c>
      <c r="S37" s="149">
        <v>50.71</v>
      </c>
      <c r="T37" s="149">
        <v>49.08</v>
      </c>
      <c r="U37" s="149">
        <v>49.66</v>
      </c>
      <c r="V37" s="149">
        <v>49.08</v>
      </c>
      <c r="W37" s="149">
        <v>50.96</v>
      </c>
      <c r="X37" s="149">
        <v>50.79</v>
      </c>
      <c r="Y37" s="149">
        <v>50.79</v>
      </c>
      <c r="Z37" s="150">
        <v>48.22</v>
      </c>
      <c r="AA37" s="151">
        <v>48.22</v>
      </c>
      <c r="AB37" s="151">
        <v>48.22</v>
      </c>
      <c r="AC37" s="151">
        <v>48.22</v>
      </c>
      <c r="AD37" s="152">
        <v>48.22</v>
      </c>
      <c r="AE37" s="38">
        <v>48.22</v>
      </c>
      <c r="AF37" s="153">
        <v>48.22</v>
      </c>
    </row>
    <row r="38" spans="1:32" ht="17.399999999999999" x14ac:dyDescent="0.3">
      <c r="A38" s="147"/>
      <c r="B38" s="137" t="s">
        <v>151</v>
      </c>
      <c r="C38" s="138"/>
      <c r="D38" s="138"/>
      <c r="E38" s="138"/>
      <c r="F38" s="138"/>
      <c r="G38" s="139" t="s">
        <v>150</v>
      </c>
      <c r="H38" s="148">
        <v>66.05</v>
      </c>
      <c r="I38" s="149">
        <v>75.319999999999993</v>
      </c>
      <c r="J38" s="149">
        <v>77.12</v>
      </c>
      <c r="K38" s="149">
        <v>77.14</v>
      </c>
      <c r="L38" s="149">
        <v>77.63</v>
      </c>
      <c r="M38" s="149">
        <v>77.14</v>
      </c>
      <c r="N38" s="149">
        <v>77.12</v>
      </c>
      <c r="O38" s="149">
        <v>75.319999999999993</v>
      </c>
      <c r="P38" s="149">
        <v>77.2</v>
      </c>
      <c r="Q38" s="149">
        <v>77.12</v>
      </c>
      <c r="R38" s="149">
        <v>77.2</v>
      </c>
      <c r="S38" s="149">
        <v>77.14</v>
      </c>
      <c r="T38" s="149">
        <v>75.319999999999993</v>
      </c>
      <c r="U38" s="149">
        <v>77.2</v>
      </c>
      <c r="V38" s="149">
        <v>75.319999999999993</v>
      </c>
      <c r="W38" s="149">
        <v>77.12</v>
      </c>
      <c r="X38" s="149">
        <v>77.63</v>
      </c>
      <c r="Y38" s="149">
        <v>77.63</v>
      </c>
      <c r="Z38" s="150">
        <v>77.010000000000005</v>
      </c>
      <c r="AA38" s="151">
        <v>77.010000000000005</v>
      </c>
      <c r="AB38" s="151">
        <v>77.010000000000005</v>
      </c>
      <c r="AC38" s="151">
        <v>77.010000000000005</v>
      </c>
      <c r="AD38" s="152">
        <v>77.010000000000005</v>
      </c>
      <c r="AE38" s="38">
        <v>77.010000000000005</v>
      </c>
      <c r="AF38" s="153">
        <v>77.010000000000005</v>
      </c>
    </row>
    <row r="39" spans="1:32" ht="17.399999999999999" x14ac:dyDescent="0.3">
      <c r="A39" s="147"/>
      <c r="B39" s="137" t="s">
        <v>152</v>
      </c>
      <c r="C39" s="138"/>
      <c r="D39" s="138"/>
      <c r="E39" s="138"/>
      <c r="F39" s="138"/>
      <c r="G39" s="139" t="s">
        <v>150</v>
      </c>
      <c r="H39" s="148">
        <v>42.51</v>
      </c>
      <c r="I39" s="149">
        <v>55.46</v>
      </c>
      <c r="J39" s="149">
        <v>54.75</v>
      </c>
      <c r="K39" s="149">
        <v>54.75</v>
      </c>
      <c r="L39" s="149">
        <v>54.75</v>
      </c>
      <c r="M39" s="149">
        <v>54.75</v>
      </c>
      <c r="N39" s="149">
        <v>54.75</v>
      </c>
      <c r="O39" s="149">
        <v>55.46</v>
      </c>
      <c r="P39" s="149">
        <v>49.68</v>
      </c>
      <c r="Q39" s="149">
        <v>54.75</v>
      </c>
      <c r="R39" s="149">
        <v>49.68</v>
      </c>
      <c r="S39" s="149">
        <v>54.75</v>
      </c>
      <c r="T39" s="149">
        <v>55.46</v>
      </c>
      <c r="U39" s="149">
        <v>49.68</v>
      </c>
      <c r="V39" s="149">
        <v>55.46</v>
      </c>
      <c r="W39" s="149">
        <v>54.75</v>
      </c>
      <c r="X39" s="149">
        <v>54.75</v>
      </c>
      <c r="Y39" s="149">
        <v>54.75</v>
      </c>
      <c r="Z39" s="150">
        <v>54.75</v>
      </c>
      <c r="AA39" s="151">
        <v>54.75</v>
      </c>
      <c r="AB39" s="151">
        <v>54.75</v>
      </c>
      <c r="AC39" s="151">
        <v>54.75</v>
      </c>
      <c r="AD39" s="152">
        <v>54.75</v>
      </c>
      <c r="AE39" s="38">
        <v>54.75</v>
      </c>
      <c r="AF39" s="153">
        <v>54.75</v>
      </c>
    </row>
    <row r="40" spans="1:32" ht="17.399999999999999" x14ac:dyDescent="0.3">
      <c r="A40" s="147"/>
      <c r="B40" s="137" t="s">
        <v>153</v>
      </c>
      <c r="C40" s="138"/>
      <c r="D40" s="138"/>
      <c r="E40" s="138"/>
      <c r="F40" s="138"/>
      <c r="G40" s="139" t="s">
        <v>154</v>
      </c>
      <c r="H40" s="148">
        <v>4.34</v>
      </c>
      <c r="I40" s="149">
        <v>4.34</v>
      </c>
      <c r="J40" s="149">
        <v>4.34</v>
      </c>
      <c r="K40" s="149">
        <v>4.34</v>
      </c>
      <c r="L40" s="149">
        <v>4.34</v>
      </c>
      <c r="M40" s="149">
        <v>4.34</v>
      </c>
      <c r="N40" s="149">
        <v>4.34</v>
      </c>
      <c r="O40" s="149">
        <v>4.34</v>
      </c>
      <c r="P40" s="149">
        <v>4.34</v>
      </c>
      <c r="Q40" s="149">
        <v>4.34</v>
      </c>
      <c r="R40" s="149">
        <v>4.34</v>
      </c>
      <c r="S40" s="149">
        <v>4.34</v>
      </c>
      <c r="T40" s="149">
        <v>4.34</v>
      </c>
      <c r="U40" s="149">
        <v>4.34</v>
      </c>
      <c r="V40" s="149">
        <v>4.34</v>
      </c>
      <c r="W40" s="149">
        <v>4.34</v>
      </c>
      <c r="X40" s="149">
        <v>4.34</v>
      </c>
      <c r="Y40" s="149">
        <v>4.34</v>
      </c>
      <c r="Z40" s="150">
        <v>4.34</v>
      </c>
      <c r="AA40" s="151">
        <v>4.34</v>
      </c>
      <c r="AB40" s="151">
        <v>4.34</v>
      </c>
      <c r="AC40" s="151">
        <v>4.34</v>
      </c>
      <c r="AD40" s="152">
        <v>4.34</v>
      </c>
      <c r="AE40" s="38">
        <v>4.34</v>
      </c>
      <c r="AF40" s="153">
        <v>4.34</v>
      </c>
    </row>
    <row r="41" spans="1:32" ht="17.399999999999999" x14ac:dyDescent="0.3">
      <c r="A41" s="154" t="s">
        <v>22</v>
      </c>
      <c r="B41" s="155" t="s">
        <v>144</v>
      </c>
      <c r="C41" s="156"/>
      <c r="D41" s="156"/>
      <c r="E41" s="156"/>
      <c r="F41" s="156"/>
      <c r="G41" s="157" t="s">
        <v>145</v>
      </c>
      <c r="H41" s="158">
        <v>6.43</v>
      </c>
      <c r="I41" s="159">
        <v>12.84</v>
      </c>
      <c r="J41" s="159">
        <v>13.83</v>
      </c>
      <c r="K41" s="159">
        <v>14.06</v>
      </c>
      <c r="L41" s="159">
        <v>8.2899999999999991</v>
      </c>
      <c r="M41" s="159">
        <v>14.06</v>
      </c>
      <c r="N41" s="159">
        <v>13.83</v>
      </c>
      <c r="O41" s="159">
        <v>12.84</v>
      </c>
      <c r="P41" s="159">
        <v>6.43</v>
      </c>
      <c r="Q41" s="159">
        <v>13.83</v>
      </c>
      <c r="R41" s="159">
        <v>6.43</v>
      </c>
      <c r="S41" s="159">
        <v>14.06</v>
      </c>
      <c r="T41" s="159">
        <v>12.84</v>
      </c>
      <c r="U41" s="159">
        <v>6.43</v>
      </c>
      <c r="V41" s="159">
        <v>12.84</v>
      </c>
      <c r="W41" s="159">
        <v>13.83</v>
      </c>
      <c r="X41" s="159">
        <v>8.2899999999999991</v>
      </c>
      <c r="Y41" s="159">
        <v>8.2899999999999991</v>
      </c>
      <c r="Z41" s="160">
        <v>17.059999999999999</v>
      </c>
      <c r="AA41" s="161">
        <v>17.059999999999999</v>
      </c>
      <c r="AB41" s="161">
        <v>17.059999999999999</v>
      </c>
      <c r="AC41" s="161">
        <v>17.059999999999999</v>
      </c>
      <c r="AD41" s="162">
        <v>17.059999999999999</v>
      </c>
      <c r="AE41" s="39">
        <v>17.059999999999999</v>
      </c>
      <c r="AF41" s="163">
        <v>17.059999999999999</v>
      </c>
    </row>
    <row r="42" spans="1:32" ht="17.399999999999999" x14ac:dyDescent="0.3">
      <c r="A42" s="147"/>
      <c r="B42" s="137" t="s">
        <v>146</v>
      </c>
      <c r="C42" s="138"/>
      <c r="D42" s="138"/>
      <c r="E42" s="138"/>
      <c r="F42" s="138"/>
      <c r="G42" s="139" t="s">
        <v>147</v>
      </c>
      <c r="H42" s="148">
        <v>24.38</v>
      </c>
      <c r="I42" s="149">
        <v>24.29</v>
      </c>
      <c r="J42" s="149">
        <v>24.6</v>
      </c>
      <c r="K42" s="149">
        <v>24.27</v>
      </c>
      <c r="L42" s="149">
        <v>24.53</v>
      </c>
      <c r="M42" s="149">
        <v>24.32</v>
      </c>
      <c r="N42" s="149">
        <v>24.61</v>
      </c>
      <c r="O42" s="149">
        <v>24.29</v>
      </c>
      <c r="P42" s="149">
        <v>23.75</v>
      </c>
      <c r="Q42" s="149">
        <v>23.95</v>
      </c>
      <c r="R42" s="149">
        <v>24.35</v>
      </c>
      <c r="S42" s="149">
        <v>24.27</v>
      </c>
      <c r="T42" s="149">
        <v>24.29</v>
      </c>
      <c r="U42" s="149">
        <v>23.62</v>
      </c>
      <c r="V42" s="149">
        <v>23.56</v>
      </c>
      <c r="W42" s="149">
        <v>23.82</v>
      </c>
      <c r="X42" s="149">
        <v>23.75</v>
      </c>
      <c r="Y42" s="149">
        <v>23.26</v>
      </c>
      <c r="Z42" s="150">
        <v>24.04</v>
      </c>
      <c r="AA42" s="151">
        <v>24.09</v>
      </c>
      <c r="AB42" s="151">
        <v>24.08</v>
      </c>
      <c r="AC42" s="151">
        <v>24.04</v>
      </c>
      <c r="AD42" s="152">
        <v>23.33</v>
      </c>
      <c r="AE42" s="38">
        <v>23.45</v>
      </c>
      <c r="AF42" s="153">
        <v>22.84</v>
      </c>
    </row>
    <row r="43" spans="1:32" ht="17.399999999999999" x14ac:dyDescent="0.3">
      <c r="A43" s="147"/>
      <c r="B43" s="137" t="s">
        <v>148</v>
      </c>
      <c r="C43" s="138"/>
      <c r="D43" s="138"/>
      <c r="E43" s="138"/>
      <c r="F43" s="138"/>
      <c r="G43" s="139" t="s">
        <v>147</v>
      </c>
      <c r="H43" s="148">
        <v>19.91</v>
      </c>
      <c r="I43" s="149">
        <v>19.850000000000001</v>
      </c>
      <c r="J43" s="149">
        <v>20.09</v>
      </c>
      <c r="K43" s="149">
        <v>19.84</v>
      </c>
      <c r="L43" s="149">
        <v>20.18</v>
      </c>
      <c r="M43" s="149">
        <v>20</v>
      </c>
      <c r="N43" s="149">
        <v>20.239999999999998</v>
      </c>
      <c r="O43" s="149">
        <v>20.149999999999999</v>
      </c>
      <c r="P43" s="149">
        <v>19.43</v>
      </c>
      <c r="Q43" s="149">
        <v>19.600000000000001</v>
      </c>
      <c r="R43" s="149">
        <v>19.899999999999999</v>
      </c>
      <c r="S43" s="149">
        <v>19.84</v>
      </c>
      <c r="T43" s="149">
        <v>19.850000000000001</v>
      </c>
      <c r="U43" s="149">
        <v>19.489999999999998</v>
      </c>
      <c r="V43" s="149">
        <v>19.440000000000001</v>
      </c>
      <c r="W43" s="149">
        <v>19.649999999999999</v>
      </c>
      <c r="X43" s="149">
        <v>19.600000000000001</v>
      </c>
      <c r="Y43" s="149">
        <v>19.329999999999998</v>
      </c>
      <c r="Z43" s="150">
        <v>19.649999999999999</v>
      </c>
      <c r="AA43" s="151">
        <v>19.82</v>
      </c>
      <c r="AB43" s="151">
        <v>19.66</v>
      </c>
      <c r="AC43" s="151">
        <v>19.95</v>
      </c>
      <c r="AD43" s="152">
        <v>19.25</v>
      </c>
      <c r="AE43" s="38">
        <v>19.190000000000001</v>
      </c>
      <c r="AF43" s="153">
        <v>18.98</v>
      </c>
    </row>
    <row r="44" spans="1:32" ht="17.399999999999999" x14ac:dyDescent="0.3">
      <c r="A44" s="147"/>
      <c r="B44" s="137" t="s">
        <v>155</v>
      </c>
      <c r="C44" s="138"/>
      <c r="D44" s="138"/>
      <c r="E44" s="138"/>
      <c r="F44" s="138"/>
      <c r="G44" s="139" t="s">
        <v>156</v>
      </c>
      <c r="H44" s="148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50"/>
      <c r="AA44" s="151"/>
      <c r="AB44" s="151"/>
      <c r="AC44" s="151"/>
      <c r="AD44" s="152"/>
      <c r="AE44" s="164"/>
      <c r="AF44" s="153"/>
    </row>
    <row r="45" spans="1:32" ht="17.399999999999999" x14ac:dyDescent="0.3">
      <c r="A45" s="147"/>
      <c r="B45" s="137" t="s">
        <v>157</v>
      </c>
      <c r="C45" s="138"/>
      <c r="D45" s="138"/>
      <c r="E45" s="138"/>
      <c r="F45" s="138"/>
      <c r="G45" s="139" t="s">
        <v>150</v>
      </c>
      <c r="H45" s="148">
        <v>41.89</v>
      </c>
      <c r="I45" s="149">
        <v>31.75</v>
      </c>
      <c r="J45" s="149">
        <v>32.090000000000003</v>
      </c>
      <c r="K45" s="149">
        <v>31.93</v>
      </c>
      <c r="L45" s="149">
        <v>38.25</v>
      </c>
      <c r="M45" s="149">
        <v>31.93</v>
      </c>
      <c r="N45" s="149">
        <v>32.090000000000003</v>
      </c>
      <c r="O45" s="149">
        <v>31.75</v>
      </c>
      <c r="P45" s="149">
        <v>41.89</v>
      </c>
      <c r="Q45" s="149">
        <v>32.090000000000003</v>
      </c>
      <c r="R45" s="149">
        <v>41.89</v>
      </c>
      <c r="S45" s="149">
        <v>31.93</v>
      </c>
      <c r="T45" s="149">
        <v>31.75</v>
      </c>
      <c r="U45" s="149">
        <v>41.89</v>
      </c>
      <c r="V45" s="149">
        <v>31.75</v>
      </c>
      <c r="W45" s="149">
        <v>32.090000000000003</v>
      </c>
      <c r="X45" s="149">
        <v>38.25</v>
      </c>
      <c r="Y45" s="149">
        <v>38.25</v>
      </c>
      <c r="Z45" s="150">
        <v>30.37</v>
      </c>
      <c r="AA45" s="151">
        <v>30.37</v>
      </c>
      <c r="AB45" s="151">
        <v>30.37</v>
      </c>
      <c r="AC45" s="151">
        <v>30.37</v>
      </c>
      <c r="AD45" s="152">
        <v>30.37</v>
      </c>
      <c r="AE45" s="38">
        <v>30.37</v>
      </c>
      <c r="AF45" s="153">
        <v>30.37</v>
      </c>
    </row>
    <row r="46" spans="1:32" ht="17.399999999999999" x14ac:dyDescent="0.3">
      <c r="A46" s="147"/>
      <c r="B46" s="137" t="s">
        <v>158</v>
      </c>
      <c r="C46" s="138"/>
      <c r="D46" s="138"/>
      <c r="E46" s="138"/>
      <c r="F46" s="138"/>
      <c r="G46" s="139" t="s">
        <v>150</v>
      </c>
      <c r="H46" s="148">
        <v>27.44</v>
      </c>
      <c r="I46" s="149">
        <v>34.049999999999997</v>
      </c>
      <c r="J46" s="149">
        <v>34.409999999999997</v>
      </c>
      <c r="K46" s="149">
        <v>34.24</v>
      </c>
      <c r="L46" s="149">
        <v>34.29</v>
      </c>
      <c r="M46" s="149">
        <v>34.24</v>
      </c>
      <c r="N46" s="149">
        <v>34.409999999999997</v>
      </c>
      <c r="O46" s="149">
        <v>34.049999999999997</v>
      </c>
      <c r="P46" s="149">
        <v>27.44</v>
      </c>
      <c r="Q46" s="149">
        <v>34.409999999999997</v>
      </c>
      <c r="R46" s="149">
        <v>27.44</v>
      </c>
      <c r="S46" s="149">
        <v>34.24</v>
      </c>
      <c r="T46" s="149">
        <v>34.049999999999997</v>
      </c>
      <c r="U46" s="149">
        <v>27.44</v>
      </c>
      <c r="V46" s="149">
        <v>34.049999999999997</v>
      </c>
      <c r="W46" s="149">
        <v>34.409999999999997</v>
      </c>
      <c r="X46" s="149">
        <v>34.29</v>
      </c>
      <c r="Y46" s="149">
        <v>34.29</v>
      </c>
      <c r="Z46" s="150">
        <v>32.57</v>
      </c>
      <c r="AA46" s="151">
        <v>32.57</v>
      </c>
      <c r="AB46" s="151">
        <v>32.57</v>
      </c>
      <c r="AC46" s="151">
        <v>32.57</v>
      </c>
      <c r="AD46" s="152">
        <v>32.57</v>
      </c>
      <c r="AE46" s="38">
        <v>32.57</v>
      </c>
      <c r="AF46" s="153">
        <v>32.57</v>
      </c>
    </row>
    <row r="47" spans="1:32" ht="17.399999999999999" x14ac:dyDescent="0.3">
      <c r="A47" s="147"/>
      <c r="B47" s="137" t="s">
        <v>310</v>
      </c>
      <c r="C47" s="138"/>
      <c r="D47" s="138"/>
      <c r="E47" s="138"/>
      <c r="F47" s="138"/>
      <c r="G47" s="139"/>
      <c r="H47" s="148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50"/>
      <c r="AA47" s="151"/>
      <c r="AB47" s="151"/>
      <c r="AC47" s="151"/>
      <c r="AD47" s="152"/>
      <c r="AE47" s="38"/>
      <c r="AF47" s="153"/>
    </row>
    <row r="48" spans="1:32" ht="17.399999999999999" x14ac:dyDescent="0.3">
      <c r="A48" s="147"/>
      <c r="B48" s="137" t="s">
        <v>157</v>
      </c>
      <c r="C48" s="138"/>
      <c r="D48" s="138"/>
      <c r="E48" s="138"/>
      <c r="F48" s="138"/>
      <c r="G48" s="139" t="s">
        <v>150</v>
      </c>
      <c r="H48" s="148">
        <v>64.3</v>
      </c>
      <c r="I48" s="149">
        <v>72.02</v>
      </c>
      <c r="J48" s="149">
        <v>71.489999999999995</v>
      </c>
      <c r="K48" s="149">
        <v>71.5</v>
      </c>
      <c r="L48" s="149">
        <v>75.81</v>
      </c>
      <c r="M48" s="149">
        <v>71.5</v>
      </c>
      <c r="N48" s="149">
        <v>71.489999999999995</v>
      </c>
      <c r="O48" s="149">
        <v>72.02</v>
      </c>
      <c r="P48" s="149">
        <v>75.16</v>
      </c>
      <c r="Q48" s="149">
        <v>71.489999999999995</v>
      </c>
      <c r="R48" s="149">
        <v>75.16</v>
      </c>
      <c r="S48" s="149">
        <v>71.5</v>
      </c>
      <c r="T48" s="149">
        <v>72.02</v>
      </c>
      <c r="U48" s="149">
        <v>75.16</v>
      </c>
      <c r="V48" s="149">
        <v>72.02</v>
      </c>
      <c r="W48" s="149">
        <v>71.489999999999995</v>
      </c>
      <c r="X48" s="149">
        <v>75.81</v>
      </c>
      <c r="Y48" s="149">
        <v>75.81</v>
      </c>
      <c r="Z48" s="150">
        <v>71.44</v>
      </c>
      <c r="AA48" s="151">
        <v>71.44</v>
      </c>
      <c r="AB48" s="151">
        <v>71.44</v>
      </c>
      <c r="AC48" s="151">
        <v>71.44</v>
      </c>
      <c r="AD48" s="152">
        <v>71.44</v>
      </c>
      <c r="AE48" s="38">
        <v>71.44</v>
      </c>
      <c r="AF48" s="153">
        <v>71.44</v>
      </c>
    </row>
    <row r="49" spans="1:32" ht="17.399999999999999" x14ac:dyDescent="0.3">
      <c r="A49" s="147"/>
      <c r="B49" s="137" t="s">
        <v>158</v>
      </c>
      <c r="C49" s="138"/>
      <c r="D49" s="138"/>
      <c r="E49" s="138"/>
      <c r="F49" s="138"/>
      <c r="G49" s="139" t="s">
        <v>150</v>
      </c>
      <c r="H49" s="148">
        <v>56.71</v>
      </c>
      <c r="I49" s="149">
        <v>72.12</v>
      </c>
      <c r="J49" s="149">
        <v>71.599999999999994</v>
      </c>
      <c r="K49" s="149">
        <v>71.61</v>
      </c>
      <c r="L49" s="149">
        <v>71.89</v>
      </c>
      <c r="M49" s="149">
        <v>71.61</v>
      </c>
      <c r="N49" s="149">
        <v>71.599999999999994</v>
      </c>
      <c r="O49" s="149">
        <v>72.12</v>
      </c>
      <c r="P49" s="149">
        <v>66.290000000000006</v>
      </c>
      <c r="Q49" s="149">
        <v>71.599999999999994</v>
      </c>
      <c r="R49" s="149">
        <v>66.290000000000006</v>
      </c>
      <c r="S49" s="149">
        <v>71.61</v>
      </c>
      <c r="T49" s="149">
        <v>72.12</v>
      </c>
      <c r="U49" s="149">
        <v>66.290000000000006</v>
      </c>
      <c r="V49" s="149">
        <v>72.12</v>
      </c>
      <c r="W49" s="149">
        <v>71.599999999999994</v>
      </c>
      <c r="X49" s="149">
        <v>71.89</v>
      </c>
      <c r="Y49" s="149">
        <v>71.89</v>
      </c>
      <c r="Z49" s="150">
        <v>71.540000000000006</v>
      </c>
      <c r="AA49" s="151">
        <v>71.540000000000006</v>
      </c>
      <c r="AB49" s="151">
        <v>71.540000000000006</v>
      </c>
      <c r="AC49" s="151">
        <v>71.540000000000006</v>
      </c>
      <c r="AD49" s="152">
        <v>71.540000000000006</v>
      </c>
      <c r="AE49" s="38">
        <v>71.540000000000006</v>
      </c>
      <c r="AF49" s="153">
        <v>71.540000000000006</v>
      </c>
    </row>
    <row r="50" spans="1:32" ht="17.399999999999999" x14ac:dyDescent="0.3">
      <c r="A50" s="165"/>
      <c r="B50" s="166" t="s">
        <v>153</v>
      </c>
      <c r="C50" s="167"/>
      <c r="D50" s="167"/>
      <c r="E50" s="167"/>
      <c r="F50" s="167"/>
      <c r="G50" s="168" t="s">
        <v>154</v>
      </c>
      <c r="H50" s="169">
        <v>4.34</v>
      </c>
      <c r="I50" s="170">
        <v>4.34</v>
      </c>
      <c r="J50" s="170">
        <v>4.34</v>
      </c>
      <c r="K50" s="170">
        <v>4.34</v>
      </c>
      <c r="L50" s="170">
        <v>4.34</v>
      </c>
      <c r="M50" s="170">
        <v>4.34</v>
      </c>
      <c r="N50" s="170">
        <v>4.34</v>
      </c>
      <c r="O50" s="170">
        <v>4.34</v>
      </c>
      <c r="P50" s="170">
        <v>4.34</v>
      </c>
      <c r="Q50" s="170">
        <v>4.34</v>
      </c>
      <c r="R50" s="170">
        <v>4.34</v>
      </c>
      <c r="S50" s="170">
        <v>4.34</v>
      </c>
      <c r="T50" s="170">
        <v>4.34</v>
      </c>
      <c r="U50" s="170">
        <v>4.34</v>
      </c>
      <c r="V50" s="170">
        <v>4.34</v>
      </c>
      <c r="W50" s="170">
        <v>4.34</v>
      </c>
      <c r="X50" s="170">
        <v>4.34</v>
      </c>
      <c r="Y50" s="170">
        <v>4.34</v>
      </c>
      <c r="Z50" s="171">
        <v>4.34</v>
      </c>
      <c r="AA50" s="172">
        <v>4.34</v>
      </c>
      <c r="AB50" s="172">
        <v>4.34</v>
      </c>
      <c r="AC50" s="172">
        <v>4.34</v>
      </c>
      <c r="AD50" s="41">
        <v>4.34</v>
      </c>
      <c r="AE50" s="40">
        <v>4.34</v>
      </c>
      <c r="AF50" s="173">
        <v>4.34</v>
      </c>
    </row>
    <row r="51" spans="1:32" ht="17.399999999999999" x14ac:dyDescent="0.3">
      <c r="A51" s="136" t="s">
        <v>23</v>
      </c>
      <c r="B51" s="137" t="s">
        <v>144</v>
      </c>
      <c r="C51" s="138"/>
      <c r="D51" s="138"/>
      <c r="E51" s="138"/>
      <c r="F51" s="138"/>
      <c r="G51" s="139" t="s">
        <v>145</v>
      </c>
      <c r="H51" s="148">
        <v>6.43</v>
      </c>
      <c r="I51" s="149">
        <v>12.84</v>
      </c>
      <c r="J51" s="149">
        <v>13.83</v>
      </c>
      <c r="K51" s="149">
        <v>14.06</v>
      </c>
      <c r="L51" s="149">
        <v>8.2899999999999991</v>
      </c>
      <c r="M51" s="149">
        <v>14.06</v>
      </c>
      <c r="N51" s="149">
        <v>13.83</v>
      </c>
      <c r="O51" s="149">
        <v>12.84</v>
      </c>
      <c r="P51" s="149">
        <v>6.43</v>
      </c>
      <c r="Q51" s="149">
        <v>13.83</v>
      </c>
      <c r="R51" s="149">
        <v>6.43</v>
      </c>
      <c r="S51" s="149">
        <v>14.06</v>
      </c>
      <c r="T51" s="149">
        <v>12.84</v>
      </c>
      <c r="U51" s="149">
        <v>6.43</v>
      </c>
      <c r="V51" s="149">
        <v>12.84</v>
      </c>
      <c r="W51" s="149">
        <v>13.83</v>
      </c>
      <c r="X51" s="149">
        <v>8.2899999999999991</v>
      </c>
      <c r="Y51" s="149">
        <v>8.2899999999999991</v>
      </c>
      <c r="Z51" s="150">
        <v>17.059999999999999</v>
      </c>
      <c r="AA51" s="151">
        <v>17.059999999999999</v>
      </c>
      <c r="AB51" s="151">
        <v>17.059999999999999</v>
      </c>
      <c r="AC51" s="151">
        <v>17.059999999999999</v>
      </c>
      <c r="AD51" s="152">
        <v>17.059999999999999</v>
      </c>
      <c r="AE51" s="38">
        <v>17.059999999999999</v>
      </c>
      <c r="AF51" s="153">
        <v>17.059999999999999</v>
      </c>
    </row>
    <row r="52" spans="1:32" ht="17.399999999999999" x14ac:dyDescent="0.3">
      <c r="A52" s="147"/>
      <c r="B52" s="137" t="s">
        <v>159</v>
      </c>
      <c r="C52" s="138"/>
      <c r="D52" s="138"/>
      <c r="E52" s="138"/>
      <c r="F52" s="138"/>
      <c r="G52" s="139" t="s">
        <v>147</v>
      </c>
      <c r="H52" s="148">
        <v>21.16</v>
      </c>
      <c r="I52" s="149">
        <v>21.08</v>
      </c>
      <c r="J52" s="149">
        <v>21.34</v>
      </c>
      <c r="K52" s="149">
        <v>21.07</v>
      </c>
      <c r="L52" s="149">
        <v>21.38</v>
      </c>
      <c r="M52" s="149">
        <v>21.2</v>
      </c>
      <c r="N52" s="149">
        <v>21.45</v>
      </c>
      <c r="O52" s="149">
        <v>21.3</v>
      </c>
      <c r="P52" s="149">
        <v>20.63</v>
      </c>
      <c r="Q52" s="149">
        <v>20.81</v>
      </c>
      <c r="R52" s="149">
        <v>21.14</v>
      </c>
      <c r="S52" s="149">
        <v>21.07</v>
      </c>
      <c r="T52" s="149">
        <v>21.08</v>
      </c>
      <c r="U52" s="149">
        <v>20.64</v>
      </c>
      <c r="V52" s="149">
        <v>20.58</v>
      </c>
      <c r="W52" s="149">
        <v>20.82</v>
      </c>
      <c r="X52" s="149">
        <v>20.75</v>
      </c>
      <c r="Y52" s="149">
        <v>20.420000000000002</v>
      </c>
      <c r="Z52" s="150">
        <v>20.88</v>
      </c>
      <c r="AA52" s="151">
        <v>21</v>
      </c>
      <c r="AB52" s="151">
        <v>20.9</v>
      </c>
      <c r="AC52" s="151">
        <v>21.09</v>
      </c>
      <c r="AD52" s="152">
        <v>20.38</v>
      </c>
      <c r="AE52" s="38">
        <v>20.37</v>
      </c>
      <c r="AF52" s="153">
        <v>20.05</v>
      </c>
    </row>
    <row r="53" spans="1:32" ht="17.399999999999999" x14ac:dyDescent="0.3">
      <c r="A53" s="147"/>
      <c r="B53" s="137" t="s">
        <v>155</v>
      </c>
      <c r="C53" s="138"/>
      <c r="D53" s="138"/>
      <c r="E53" s="138"/>
      <c r="F53" s="138"/>
      <c r="G53" s="139" t="s">
        <v>156</v>
      </c>
      <c r="H53" s="148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50"/>
      <c r="AA53" s="151"/>
      <c r="AB53" s="151"/>
      <c r="AC53" s="151"/>
      <c r="AD53" s="152"/>
      <c r="AE53" s="164"/>
      <c r="AF53" s="153"/>
    </row>
    <row r="54" spans="1:32" ht="17.399999999999999" x14ac:dyDescent="0.3">
      <c r="A54" s="147"/>
      <c r="B54" s="137" t="s">
        <v>157</v>
      </c>
      <c r="C54" s="138"/>
      <c r="D54" s="138"/>
      <c r="E54" s="138"/>
      <c r="F54" s="138"/>
      <c r="G54" s="139" t="s">
        <v>150</v>
      </c>
      <c r="H54" s="148">
        <v>41.89</v>
      </c>
      <c r="I54" s="149">
        <v>31.75</v>
      </c>
      <c r="J54" s="149">
        <v>32.090000000000003</v>
      </c>
      <c r="K54" s="149">
        <v>31.93</v>
      </c>
      <c r="L54" s="149">
        <v>38.25</v>
      </c>
      <c r="M54" s="149">
        <v>31.93</v>
      </c>
      <c r="N54" s="149">
        <v>32.090000000000003</v>
      </c>
      <c r="O54" s="149">
        <v>31.75</v>
      </c>
      <c r="P54" s="149">
        <v>41.89</v>
      </c>
      <c r="Q54" s="149">
        <v>32.090000000000003</v>
      </c>
      <c r="R54" s="149">
        <v>41.89</v>
      </c>
      <c r="S54" s="149">
        <v>31.93</v>
      </c>
      <c r="T54" s="149">
        <v>31.75</v>
      </c>
      <c r="U54" s="149">
        <v>41.89</v>
      </c>
      <c r="V54" s="149">
        <v>31.75</v>
      </c>
      <c r="W54" s="149">
        <v>32.090000000000003</v>
      </c>
      <c r="X54" s="149">
        <v>38.25</v>
      </c>
      <c r="Y54" s="149">
        <v>38.25</v>
      </c>
      <c r="Z54" s="150">
        <v>30.37</v>
      </c>
      <c r="AA54" s="151">
        <v>30.37</v>
      </c>
      <c r="AB54" s="151">
        <v>30.37</v>
      </c>
      <c r="AC54" s="151">
        <v>30.37</v>
      </c>
      <c r="AD54" s="152">
        <v>30.37</v>
      </c>
      <c r="AE54" s="38">
        <v>30.37</v>
      </c>
      <c r="AF54" s="153">
        <v>30.37</v>
      </c>
    </row>
    <row r="55" spans="1:32" ht="17.399999999999999" x14ac:dyDescent="0.3">
      <c r="A55" s="147"/>
      <c r="B55" s="137" t="s">
        <v>158</v>
      </c>
      <c r="C55" s="138"/>
      <c r="D55" s="138"/>
      <c r="E55" s="138"/>
      <c r="F55" s="138"/>
      <c r="G55" s="139" t="s">
        <v>150</v>
      </c>
      <c r="H55" s="148">
        <v>27.44</v>
      </c>
      <c r="I55" s="149">
        <v>34.049999999999997</v>
      </c>
      <c r="J55" s="149">
        <v>34.409999999999997</v>
      </c>
      <c r="K55" s="149">
        <v>34.24</v>
      </c>
      <c r="L55" s="149">
        <v>34.29</v>
      </c>
      <c r="M55" s="149">
        <v>34.24</v>
      </c>
      <c r="N55" s="149">
        <v>34.409999999999997</v>
      </c>
      <c r="O55" s="149">
        <v>34.049999999999997</v>
      </c>
      <c r="P55" s="149">
        <v>27.44</v>
      </c>
      <c r="Q55" s="149">
        <v>34.409999999999997</v>
      </c>
      <c r="R55" s="149">
        <v>27.44</v>
      </c>
      <c r="S55" s="149">
        <v>34.24</v>
      </c>
      <c r="T55" s="149">
        <v>34.049999999999997</v>
      </c>
      <c r="U55" s="149">
        <v>27.44</v>
      </c>
      <c r="V55" s="149">
        <v>34.049999999999997</v>
      </c>
      <c r="W55" s="149">
        <v>34.409999999999997</v>
      </c>
      <c r="X55" s="149">
        <v>34.29</v>
      </c>
      <c r="Y55" s="149">
        <v>34.29</v>
      </c>
      <c r="Z55" s="150">
        <v>32.57</v>
      </c>
      <c r="AA55" s="151">
        <v>32.57</v>
      </c>
      <c r="AB55" s="151">
        <v>32.57</v>
      </c>
      <c r="AC55" s="151">
        <v>32.57</v>
      </c>
      <c r="AD55" s="152">
        <v>32.57</v>
      </c>
      <c r="AE55" s="38">
        <v>32.57</v>
      </c>
      <c r="AF55" s="153">
        <v>32.57</v>
      </c>
    </row>
    <row r="56" spans="1:32" ht="17.399999999999999" x14ac:dyDescent="0.3">
      <c r="A56" s="147"/>
      <c r="B56" s="137" t="s">
        <v>310</v>
      </c>
      <c r="C56" s="138"/>
      <c r="D56" s="138"/>
      <c r="E56" s="138"/>
      <c r="F56" s="138"/>
      <c r="G56" s="139"/>
      <c r="H56" s="148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50"/>
      <c r="AA56" s="151"/>
      <c r="AB56" s="151"/>
      <c r="AC56" s="151"/>
      <c r="AD56" s="152"/>
      <c r="AE56" s="38"/>
      <c r="AF56" s="153"/>
    </row>
    <row r="57" spans="1:32" ht="17.399999999999999" x14ac:dyDescent="0.3">
      <c r="A57" s="147"/>
      <c r="B57" s="137" t="s">
        <v>157</v>
      </c>
      <c r="C57" s="138"/>
      <c r="D57" s="138"/>
      <c r="E57" s="138"/>
      <c r="F57" s="138"/>
      <c r="G57" s="139" t="s">
        <v>150</v>
      </c>
      <c r="H57" s="148">
        <v>64.3</v>
      </c>
      <c r="I57" s="149">
        <v>72.02</v>
      </c>
      <c r="J57" s="149">
        <v>71.489999999999995</v>
      </c>
      <c r="K57" s="149">
        <v>71.5</v>
      </c>
      <c r="L57" s="149">
        <v>75.81</v>
      </c>
      <c r="M57" s="149">
        <v>71.5</v>
      </c>
      <c r="N57" s="149">
        <v>71.489999999999995</v>
      </c>
      <c r="O57" s="149">
        <v>72.02</v>
      </c>
      <c r="P57" s="149">
        <v>75.16</v>
      </c>
      <c r="Q57" s="149">
        <v>71.489999999999995</v>
      </c>
      <c r="R57" s="149">
        <v>75.16</v>
      </c>
      <c r="S57" s="149">
        <v>71.5</v>
      </c>
      <c r="T57" s="149">
        <v>72.02</v>
      </c>
      <c r="U57" s="149">
        <v>75.16</v>
      </c>
      <c r="V57" s="149">
        <v>72.02</v>
      </c>
      <c r="W57" s="149">
        <v>71.489999999999995</v>
      </c>
      <c r="X57" s="149">
        <v>75.81</v>
      </c>
      <c r="Y57" s="149">
        <v>75.81</v>
      </c>
      <c r="Z57" s="150">
        <v>71.44</v>
      </c>
      <c r="AA57" s="151">
        <v>71.44</v>
      </c>
      <c r="AB57" s="151">
        <v>71.44</v>
      </c>
      <c r="AC57" s="151">
        <v>71.44</v>
      </c>
      <c r="AD57" s="152">
        <v>71.44</v>
      </c>
      <c r="AE57" s="38">
        <v>71.44</v>
      </c>
      <c r="AF57" s="153">
        <v>71.44</v>
      </c>
    </row>
    <row r="58" spans="1:32" ht="17.399999999999999" x14ac:dyDescent="0.3">
      <c r="A58" s="147"/>
      <c r="B58" s="137" t="s">
        <v>158</v>
      </c>
      <c r="C58" s="138"/>
      <c r="D58" s="138"/>
      <c r="E58" s="138"/>
      <c r="F58" s="138"/>
      <c r="G58" s="139" t="s">
        <v>150</v>
      </c>
      <c r="H58" s="148">
        <v>56.71</v>
      </c>
      <c r="I58" s="149">
        <v>72.12</v>
      </c>
      <c r="J58" s="149">
        <v>71.599999999999994</v>
      </c>
      <c r="K58" s="149">
        <v>71.61</v>
      </c>
      <c r="L58" s="149">
        <v>71.89</v>
      </c>
      <c r="M58" s="149">
        <v>71.61</v>
      </c>
      <c r="N58" s="149">
        <v>71.599999999999994</v>
      </c>
      <c r="O58" s="149">
        <v>72.12</v>
      </c>
      <c r="P58" s="149">
        <v>66.290000000000006</v>
      </c>
      <c r="Q58" s="149">
        <v>71.599999999999994</v>
      </c>
      <c r="R58" s="149">
        <v>66.290000000000006</v>
      </c>
      <c r="S58" s="149">
        <v>71.61</v>
      </c>
      <c r="T58" s="149">
        <v>72.12</v>
      </c>
      <c r="U58" s="149">
        <v>66.290000000000006</v>
      </c>
      <c r="V58" s="149">
        <v>72.12</v>
      </c>
      <c r="W58" s="149">
        <v>71.599999999999994</v>
      </c>
      <c r="X58" s="149">
        <v>71.89</v>
      </c>
      <c r="Y58" s="149">
        <v>71.89</v>
      </c>
      <c r="Z58" s="150">
        <v>71.540000000000006</v>
      </c>
      <c r="AA58" s="151">
        <v>71.540000000000006</v>
      </c>
      <c r="AB58" s="151">
        <v>71.540000000000006</v>
      </c>
      <c r="AC58" s="151">
        <v>71.540000000000006</v>
      </c>
      <c r="AD58" s="152">
        <v>71.540000000000006</v>
      </c>
      <c r="AE58" s="38">
        <v>71.540000000000006</v>
      </c>
      <c r="AF58" s="153">
        <v>71.540000000000006</v>
      </c>
    </row>
    <row r="59" spans="1:32" ht="17.399999999999999" x14ac:dyDescent="0.3">
      <c r="A59" s="147"/>
      <c r="B59" s="137" t="s">
        <v>160</v>
      </c>
      <c r="C59" s="138"/>
      <c r="D59" s="138"/>
      <c r="E59" s="138"/>
      <c r="F59" s="138"/>
      <c r="G59" s="139" t="s">
        <v>154</v>
      </c>
      <c r="H59" s="148">
        <v>4.34</v>
      </c>
      <c r="I59" s="149">
        <v>4.34</v>
      </c>
      <c r="J59" s="149">
        <v>4.34</v>
      </c>
      <c r="K59" s="149">
        <v>4.34</v>
      </c>
      <c r="L59" s="149">
        <v>4.34</v>
      </c>
      <c r="M59" s="149">
        <v>4.34</v>
      </c>
      <c r="N59" s="149">
        <v>4.34</v>
      </c>
      <c r="O59" s="149">
        <v>4.34</v>
      </c>
      <c r="P59" s="149">
        <v>4.34</v>
      </c>
      <c r="Q59" s="149">
        <v>4.34</v>
      </c>
      <c r="R59" s="149">
        <v>4.34</v>
      </c>
      <c r="S59" s="149">
        <v>4.34</v>
      </c>
      <c r="T59" s="149">
        <v>4.34</v>
      </c>
      <c r="U59" s="149">
        <v>4.34</v>
      </c>
      <c r="V59" s="149">
        <v>4.34</v>
      </c>
      <c r="W59" s="149">
        <v>4.34</v>
      </c>
      <c r="X59" s="149">
        <v>4.34</v>
      </c>
      <c r="Y59" s="149">
        <v>4.34</v>
      </c>
      <c r="Z59" s="150">
        <v>4.34</v>
      </c>
      <c r="AA59" s="151">
        <v>4.34</v>
      </c>
      <c r="AB59" s="151">
        <v>4.34</v>
      </c>
      <c r="AC59" s="151">
        <v>4.34</v>
      </c>
      <c r="AD59" s="152">
        <v>4.34</v>
      </c>
      <c r="AE59" s="38">
        <v>4.34</v>
      </c>
      <c r="AF59" s="153">
        <v>4.34</v>
      </c>
    </row>
    <row r="60" spans="1:32" ht="17.399999999999999" x14ac:dyDescent="0.3">
      <c r="A60" s="154" t="s">
        <v>10</v>
      </c>
      <c r="B60" s="193" t="s">
        <v>222</v>
      </c>
      <c r="C60" s="156"/>
      <c r="D60" s="156"/>
      <c r="E60" s="156"/>
      <c r="F60" s="156"/>
      <c r="G60" s="157"/>
      <c r="H60" s="158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60"/>
      <c r="AA60" s="161"/>
      <c r="AB60" s="161"/>
      <c r="AC60" s="161"/>
      <c r="AD60" s="162"/>
      <c r="AE60" s="39"/>
      <c r="AF60" s="163"/>
    </row>
    <row r="61" spans="1:32" ht="17.399999999999999" x14ac:dyDescent="0.3">
      <c r="A61" s="194"/>
      <c r="B61" s="137" t="s">
        <v>144</v>
      </c>
      <c r="C61" s="138"/>
      <c r="D61" s="138"/>
      <c r="E61" s="138"/>
      <c r="F61" s="138"/>
      <c r="G61" s="139" t="s">
        <v>145</v>
      </c>
      <c r="H61" s="148">
        <v>6.43</v>
      </c>
      <c r="I61" s="149">
        <v>12.84</v>
      </c>
      <c r="J61" s="149">
        <v>13.83</v>
      </c>
      <c r="K61" s="149">
        <v>14.06</v>
      </c>
      <c r="L61" s="149">
        <v>8.2899999999999991</v>
      </c>
      <c r="M61" s="149">
        <v>14.06</v>
      </c>
      <c r="N61" s="149">
        <v>13.83</v>
      </c>
      <c r="O61" s="149">
        <v>12.84</v>
      </c>
      <c r="P61" s="149">
        <v>6.43</v>
      </c>
      <c r="Q61" s="149">
        <v>13.83</v>
      </c>
      <c r="R61" s="149">
        <v>6.43</v>
      </c>
      <c r="S61" s="149">
        <v>14.06</v>
      </c>
      <c r="T61" s="149">
        <v>12.84</v>
      </c>
      <c r="U61" s="149">
        <v>6.43</v>
      </c>
      <c r="V61" s="149">
        <v>12.84</v>
      </c>
      <c r="W61" s="149">
        <v>13.83</v>
      </c>
      <c r="X61" s="149">
        <v>8.2899999999999991</v>
      </c>
      <c r="Y61" s="149">
        <v>8.2899999999999991</v>
      </c>
      <c r="Z61" s="150">
        <v>17.059999999999999</v>
      </c>
      <c r="AA61" s="151">
        <v>17.059999999999999</v>
      </c>
      <c r="AB61" s="151">
        <v>17.059999999999999</v>
      </c>
      <c r="AC61" s="151">
        <v>17.059999999999999</v>
      </c>
      <c r="AD61" s="152">
        <v>17.059999999999999</v>
      </c>
      <c r="AE61" s="38">
        <v>17.059999999999999</v>
      </c>
      <c r="AF61" s="153">
        <v>17.059999999999999</v>
      </c>
    </row>
    <row r="62" spans="1:32" ht="17.399999999999999" x14ac:dyDescent="0.3">
      <c r="A62" s="147"/>
      <c r="B62" s="137" t="s">
        <v>146</v>
      </c>
      <c r="C62" s="138"/>
      <c r="D62" s="138"/>
      <c r="E62" s="138"/>
      <c r="F62" s="138"/>
      <c r="G62" s="139" t="s">
        <v>147</v>
      </c>
      <c r="H62" s="148">
        <v>153.12</v>
      </c>
      <c r="I62" s="149">
        <v>166.01</v>
      </c>
      <c r="J62" s="149">
        <v>166.59</v>
      </c>
      <c r="K62" s="149">
        <v>166.01</v>
      </c>
      <c r="L62" s="149">
        <v>166.91</v>
      </c>
      <c r="M62" s="149">
        <v>166.05</v>
      </c>
      <c r="N62" s="149">
        <v>166.6</v>
      </c>
      <c r="O62" s="149">
        <v>166.01</v>
      </c>
      <c r="P62" s="149">
        <v>164.89</v>
      </c>
      <c r="Q62" s="149">
        <v>165.95</v>
      </c>
      <c r="R62" s="149">
        <v>165.49</v>
      </c>
      <c r="S62" s="149">
        <v>166.01</v>
      </c>
      <c r="T62" s="149">
        <v>166.01</v>
      </c>
      <c r="U62" s="149">
        <v>164.76</v>
      </c>
      <c r="V62" s="149">
        <v>165.28</v>
      </c>
      <c r="W62" s="149">
        <v>165.83</v>
      </c>
      <c r="X62" s="149">
        <v>166.14</v>
      </c>
      <c r="Y62" s="149">
        <v>165.64</v>
      </c>
      <c r="Z62" s="150">
        <v>162.9</v>
      </c>
      <c r="AA62" s="151">
        <v>162.94999999999999</v>
      </c>
      <c r="AB62" s="151">
        <v>162.94</v>
      </c>
      <c r="AC62" s="151">
        <v>162.9</v>
      </c>
      <c r="AD62" s="152">
        <v>162.19</v>
      </c>
      <c r="AE62" s="38">
        <v>162.32</v>
      </c>
      <c r="AF62" s="153">
        <v>161.69999999999999</v>
      </c>
    </row>
    <row r="63" spans="1:32" ht="17.399999999999999" x14ac:dyDescent="0.3">
      <c r="A63" s="147"/>
      <c r="B63" s="137" t="s">
        <v>148</v>
      </c>
      <c r="C63" s="138"/>
      <c r="D63" s="138"/>
      <c r="E63" s="138"/>
      <c r="F63" s="138"/>
      <c r="G63" s="139" t="s">
        <v>147</v>
      </c>
      <c r="H63" s="148">
        <v>19.91</v>
      </c>
      <c r="I63" s="149">
        <v>19.850000000000001</v>
      </c>
      <c r="J63" s="149">
        <v>20.09</v>
      </c>
      <c r="K63" s="149">
        <v>19.84</v>
      </c>
      <c r="L63" s="149">
        <v>20.18</v>
      </c>
      <c r="M63" s="149">
        <v>20</v>
      </c>
      <c r="N63" s="149">
        <v>20.239999999999998</v>
      </c>
      <c r="O63" s="149">
        <v>20.149999999999999</v>
      </c>
      <c r="P63" s="149">
        <v>19.43</v>
      </c>
      <c r="Q63" s="149">
        <v>19.600000000000001</v>
      </c>
      <c r="R63" s="149">
        <v>19.899999999999999</v>
      </c>
      <c r="S63" s="149">
        <v>19.84</v>
      </c>
      <c r="T63" s="149">
        <v>19.850000000000001</v>
      </c>
      <c r="U63" s="149">
        <v>19.489999999999998</v>
      </c>
      <c r="V63" s="149">
        <v>19.440000000000001</v>
      </c>
      <c r="W63" s="149">
        <v>19.649999999999999</v>
      </c>
      <c r="X63" s="149">
        <v>19.600000000000001</v>
      </c>
      <c r="Y63" s="149">
        <v>19.329999999999998</v>
      </c>
      <c r="Z63" s="150">
        <v>19.649999999999999</v>
      </c>
      <c r="AA63" s="151">
        <v>19.82</v>
      </c>
      <c r="AB63" s="151">
        <v>19.66</v>
      </c>
      <c r="AC63" s="151">
        <v>19.95</v>
      </c>
      <c r="AD63" s="152">
        <v>19.25</v>
      </c>
      <c r="AE63" s="38">
        <v>19.190000000000001</v>
      </c>
      <c r="AF63" s="153">
        <v>18.98</v>
      </c>
    </row>
    <row r="64" spans="1:32" ht="17.399999999999999" x14ac:dyDescent="0.3">
      <c r="A64" s="147"/>
      <c r="B64" s="137" t="s">
        <v>162</v>
      </c>
      <c r="C64" s="138"/>
      <c r="D64" s="138"/>
      <c r="E64" s="138"/>
      <c r="F64" s="138"/>
      <c r="G64" s="139" t="s">
        <v>163</v>
      </c>
      <c r="H64" s="148">
        <v>58.24</v>
      </c>
      <c r="I64" s="149">
        <v>68.06</v>
      </c>
      <c r="J64" s="149">
        <v>68.06</v>
      </c>
      <c r="K64" s="149">
        <v>68.06</v>
      </c>
      <c r="L64" s="149">
        <v>68.06</v>
      </c>
      <c r="M64" s="149">
        <v>68.06</v>
      </c>
      <c r="N64" s="149">
        <v>68.06</v>
      </c>
      <c r="O64" s="149">
        <v>68.06</v>
      </c>
      <c r="P64" s="149">
        <v>68.06</v>
      </c>
      <c r="Q64" s="149">
        <v>68.06</v>
      </c>
      <c r="R64" s="149">
        <v>68.06</v>
      </c>
      <c r="S64" s="149">
        <v>68.06</v>
      </c>
      <c r="T64" s="149">
        <v>68.06</v>
      </c>
      <c r="U64" s="149">
        <v>68.06</v>
      </c>
      <c r="V64" s="149">
        <v>68.06</v>
      </c>
      <c r="W64" s="149">
        <v>68.06</v>
      </c>
      <c r="X64" s="149">
        <v>68.06</v>
      </c>
      <c r="Y64" s="149">
        <v>68.06</v>
      </c>
      <c r="Z64" s="150">
        <v>68.06</v>
      </c>
      <c r="AA64" s="151">
        <v>68.06</v>
      </c>
      <c r="AB64" s="151">
        <v>68.06</v>
      </c>
      <c r="AC64" s="151">
        <v>68.06</v>
      </c>
      <c r="AD64" s="152">
        <v>68.06</v>
      </c>
      <c r="AE64" s="38">
        <v>68.06</v>
      </c>
      <c r="AF64" s="153">
        <v>68.06</v>
      </c>
    </row>
    <row r="65" spans="1:32" ht="17.399999999999999" x14ac:dyDescent="0.3">
      <c r="A65" s="147"/>
      <c r="B65" s="195" t="s">
        <v>223</v>
      </c>
      <c r="C65" s="138"/>
      <c r="D65" s="138"/>
      <c r="E65" s="138"/>
      <c r="F65" s="138"/>
      <c r="G65" s="139"/>
      <c r="H65" s="148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50"/>
      <c r="AA65" s="151"/>
      <c r="AB65" s="151"/>
      <c r="AC65" s="151"/>
      <c r="AD65" s="152"/>
      <c r="AE65" s="38"/>
      <c r="AF65" s="153"/>
    </row>
    <row r="66" spans="1:32" ht="17.399999999999999" x14ac:dyDescent="0.3">
      <c r="A66" s="147"/>
      <c r="B66" s="137" t="s">
        <v>144</v>
      </c>
      <c r="C66" s="138"/>
      <c r="D66" s="138"/>
      <c r="E66" s="138"/>
      <c r="F66" s="138"/>
      <c r="G66" s="139" t="s">
        <v>145</v>
      </c>
      <c r="H66" s="148">
        <v>6.43</v>
      </c>
      <c r="I66" s="149">
        <v>12.84</v>
      </c>
      <c r="J66" s="149">
        <v>13.83</v>
      </c>
      <c r="K66" s="149">
        <v>14.06</v>
      </c>
      <c r="L66" s="149">
        <v>8.2899999999999991</v>
      </c>
      <c r="M66" s="149">
        <v>14.06</v>
      </c>
      <c r="N66" s="149">
        <v>13.83</v>
      </c>
      <c r="O66" s="149">
        <v>12.84</v>
      </c>
      <c r="P66" s="149">
        <v>6.43</v>
      </c>
      <c r="Q66" s="149">
        <v>13.83</v>
      </c>
      <c r="R66" s="149">
        <v>6.43</v>
      </c>
      <c r="S66" s="149">
        <v>14.06</v>
      </c>
      <c r="T66" s="149">
        <v>12.84</v>
      </c>
      <c r="U66" s="149">
        <v>6.43</v>
      </c>
      <c r="V66" s="149">
        <v>12.84</v>
      </c>
      <c r="W66" s="149">
        <v>13.83</v>
      </c>
      <c r="X66" s="149">
        <v>8.2899999999999991</v>
      </c>
      <c r="Y66" s="149">
        <v>8.2899999999999991</v>
      </c>
      <c r="Z66" s="150">
        <v>17.059999999999999</v>
      </c>
      <c r="AA66" s="151">
        <v>17.059999999999999</v>
      </c>
      <c r="AB66" s="151">
        <v>17.059999999999999</v>
      </c>
      <c r="AC66" s="151">
        <v>17.059999999999999</v>
      </c>
      <c r="AD66" s="152">
        <v>17.059999999999999</v>
      </c>
      <c r="AE66" s="38">
        <v>17.059999999999999</v>
      </c>
      <c r="AF66" s="153">
        <v>17.059999999999999</v>
      </c>
    </row>
    <row r="67" spans="1:32" ht="17.399999999999999" x14ac:dyDescent="0.3">
      <c r="A67" s="147"/>
      <c r="B67" s="137" t="s">
        <v>146</v>
      </c>
      <c r="C67" s="138"/>
      <c r="D67" s="138"/>
      <c r="E67" s="138"/>
      <c r="F67" s="138"/>
      <c r="G67" s="139" t="s">
        <v>147</v>
      </c>
      <c r="H67" s="148">
        <v>181.57</v>
      </c>
      <c r="I67" s="149">
        <v>197.32</v>
      </c>
      <c r="J67" s="149">
        <v>197.97</v>
      </c>
      <c r="K67" s="149">
        <v>197.32</v>
      </c>
      <c r="L67" s="149">
        <v>198.37</v>
      </c>
      <c r="M67" s="149">
        <v>197.36</v>
      </c>
      <c r="N67" s="149">
        <v>197.98</v>
      </c>
      <c r="O67" s="149">
        <v>197.32</v>
      </c>
      <c r="P67" s="149">
        <v>196.07</v>
      </c>
      <c r="Q67" s="149">
        <v>197.33</v>
      </c>
      <c r="R67" s="149">
        <v>196.67</v>
      </c>
      <c r="S67" s="149">
        <v>197.32</v>
      </c>
      <c r="T67" s="149">
        <v>197.32</v>
      </c>
      <c r="U67" s="149">
        <v>195.95</v>
      </c>
      <c r="V67" s="149">
        <v>196.6</v>
      </c>
      <c r="W67" s="149">
        <v>197.2</v>
      </c>
      <c r="X67" s="149">
        <v>197.6</v>
      </c>
      <c r="Y67" s="149">
        <v>197.1</v>
      </c>
      <c r="Z67" s="150">
        <v>193.59</v>
      </c>
      <c r="AA67" s="151">
        <v>193.63</v>
      </c>
      <c r="AB67" s="151">
        <v>193.62</v>
      </c>
      <c r="AC67" s="151">
        <v>193.59</v>
      </c>
      <c r="AD67" s="152">
        <v>192.87</v>
      </c>
      <c r="AE67" s="38">
        <v>192.99</v>
      </c>
      <c r="AF67" s="153">
        <v>192.38</v>
      </c>
    </row>
    <row r="68" spans="1:32" ht="17.399999999999999" x14ac:dyDescent="0.3">
      <c r="A68" s="147"/>
      <c r="B68" s="137" t="s">
        <v>148</v>
      </c>
      <c r="C68" s="138"/>
      <c r="D68" s="138"/>
      <c r="E68" s="138"/>
      <c r="F68" s="138"/>
      <c r="G68" s="139" t="s">
        <v>147</v>
      </c>
      <c r="H68" s="148">
        <v>19.91</v>
      </c>
      <c r="I68" s="149">
        <v>19.850000000000001</v>
      </c>
      <c r="J68" s="149">
        <v>20.09</v>
      </c>
      <c r="K68" s="149">
        <v>19.84</v>
      </c>
      <c r="L68" s="149">
        <v>20.18</v>
      </c>
      <c r="M68" s="149">
        <v>20</v>
      </c>
      <c r="N68" s="149">
        <v>20.239999999999998</v>
      </c>
      <c r="O68" s="149">
        <v>20.149999999999999</v>
      </c>
      <c r="P68" s="149">
        <v>19.43</v>
      </c>
      <c r="Q68" s="149">
        <v>19.600000000000001</v>
      </c>
      <c r="R68" s="149">
        <v>19.899999999999999</v>
      </c>
      <c r="S68" s="149">
        <v>19.84</v>
      </c>
      <c r="T68" s="149">
        <v>19.850000000000001</v>
      </c>
      <c r="U68" s="149">
        <v>19.489999999999998</v>
      </c>
      <c r="V68" s="149">
        <v>19.440000000000001</v>
      </c>
      <c r="W68" s="149">
        <v>19.649999999999999</v>
      </c>
      <c r="X68" s="149">
        <v>19.600000000000001</v>
      </c>
      <c r="Y68" s="149">
        <v>19.329999999999998</v>
      </c>
      <c r="Z68" s="150">
        <v>19.649999999999999</v>
      </c>
      <c r="AA68" s="151">
        <v>19.82</v>
      </c>
      <c r="AB68" s="151">
        <v>19.66</v>
      </c>
      <c r="AC68" s="151">
        <v>19.95</v>
      </c>
      <c r="AD68" s="152">
        <v>19.25</v>
      </c>
      <c r="AE68" s="38">
        <v>19.190000000000001</v>
      </c>
      <c r="AF68" s="153">
        <v>18.98</v>
      </c>
    </row>
    <row r="69" spans="1:32" ht="17.399999999999999" x14ac:dyDescent="0.3">
      <c r="A69" s="196"/>
      <c r="B69" s="197" t="s">
        <v>162</v>
      </c>
      <c r="C69" s="198"/>
      <c r="D69" s="198"/>
      <c r="E69" s="198"/>
      <c r="F69" s="198"/>
      <c r="G69" s="199" t="s">
        <v>163</v>
      </c>
      <c r="H69" s="169">
        <v>58.24</v>
      </c>
      <c r="I69" s="170">
        <v>68.06</v>
      </c>
      <c r="J69" s="170">
        <v>68.06</v>
      </c>
      <c r="K69" s="170">
        <v>68.06</v>
      </c>
      <c r="L69" s="170">
        <v>68.06</v>
      </c>
      <c r="M69" s="170">
        <v>68.06</v>
      </c>
      <c r="N69" s="170">
        <v>68.06</v>
      </c>
      <c r="O69" s="170">
        <v>68.06</v>
      </c>
      <c r="P69" s="170">
        <v>68.06</v>
      </c>
      <c r="Q69" s="170">
        <v>68.06</v>
      </c>
      <c r="R69" s="170">
        <v>68.06</v>
      </c>
      <c r="S69" s="170">
        <v>68.06</v>
      </c>
      <c r="T69" s="170">
        <v>68.06</v>
      </c>
      <c r="U69" s="170">
        <v>68.06</v>
      </c>
      <c r="V69" s="170">
        <v>68.06</v>
      </c>
      <c r="W69" s="170">
        <v>68.06</v>
      </c>
      <c r="X69" s="170">
        <v>68.06</v>
      </c>
      <c r="Y69" s="170">
        <v>68.06</v>
      </c>
      <c r="Z69" s="171">
        <v>68.06</v>
      </c>
      <c r="AA69" s="172">
        <v>68.06</v>
      </c>
      <c r="AB69" s="172">
        <v>68.06</v>
      </c>
      <c r="AC69" s="172">
        <v>68.06</v>
      </c>
      <c r="AD69" s="41">
        <v>68.06</v>
      </c>
      <c r="AE69" s="40">
        <v>68.06</v>
      </c>
      <c r="AF69" s="173">
        <v>68.06</v>
      </c>
    </row>
    <row r="70" spans="1:32" ht="17.399999999999999" x14ac:dyDescent="0.3">
      <c r="A70" s="200" t="s">
        <v>20</v>
      </c>
      <c r="B70" s="201" t="s">
        <v>164</v>
      </c>
      <c r="C70" s="202"/>
      <c r="D70" s="202"/>
      <c r="E70" s="202"/>
      <c r="F70" s="202"/>
      <c r="G70" s="203"/>
      <c r="H70" s="148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50"/>
      <c r="AA70" s="151"/>
      <c r="AB70" s="151"/>
      <c r="AC70" s="151"/>
      <c r="AD70" s="152"/>
      <c r="AE70" s="39"/>
      <c r="AF70" s="153"/>
    </row>
    <row r="71" spans="1:32" ht="17.399999999999999" x14ac:dyDescent="0.3">
      <c r="A71" s="204"/>
      <c r="B71" s="205" t="s">
        <v>165</v>
      </c>
      <c r="C71" s="206"/>
      <c r="D71" s="206"/>
      <c r="E71" s="206"/>
      <c r="F71" s="207"/>
      <c r="G71" s="208"/>
      <c r="H71" s="148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50"/>
      <c r="AA71" s="151"/>
      <c r="AB71" s="151"/>
      <c r="AC71" s="151"/>
      <c r="AD71" s="152"/>
      <c r="AE71" s="209"/>
      <c r="AF71" s="153"/>
    </row>
    <row r="72" spans="1:32" ht="17.399999999999999" x14ac:dyDescent="0.3">
      <c r="A72" s="210"/>
      <c r="B72" s="205" t="s">
        <v>166</v>
      </c>
      <c r="C72" s="206"/>
      <c r="D72" s="206"/>
      <c r="E72" s="206"/>
      <c r="F72" s="206"/>
      <c r="G72" s="211" t="s">
        <v>145</v>
      </c>
      <c r="H72" s="148">
        <v>3</v>
      </c>
      <c r="I72" s="149">
        <v>3.64</v>
      </c>
      <c r="J72" s="149">
        <v>3.89</v>
      </c>
      <c r="K72" s="149">
        <v>3.94</v>
      </c>
      <c r="L72" s="149">
        <v>3.09</v>
      </c>
      <c r="M72" s="149">
        <v>3.94</v>
      </c>
      <c r="N72" s="149">
        <v>3.89</v>
      </c>
      <c r="O72" s="149">
        <v>3.64</v>
      </c>
      <c r="P72" s="149">
        <v>3</v>
      </c>
      <c r="Q72" s="149">
        <v>3.89</v>
      </c>
      <c r="R72" s="149">
        <v>3</v>
      </c>
      <c r="S72" s="149">
        <v>3.94</v>
      </c>
      <c r="T72" s="149">
        <v>3.64</v>
      </c>
      <c r="U72" s="149">
        <v>3</v>
      </c>
      <c r="V72" s="149">
        <v>3.64</v>
      </c>
      <c r="W72" s="149">
        <v>3.89</v>
      </c>
      <c r="X72" s="149">
        <v>3.09</v>
      </c>
      <c r="Y72" s="149">
        <v>3.09</v>
      </c>
      <c r="Z72" s="150">
        <v>5.2</v>
      </c>
      <c r="AA72" s="151">
        <v>5.2</v>
      </c>
      <c r="AB72" s="151">
        <v>5.2</v>
      </c>
      <c r="AC72" s="151">
        <v>5.2</v>
      </c>
      <c r="AD72" s="152">
        <v>5.2</v>
      </c>
      <c r="AE72" s="38">
        <v>5.2</v>
      </c>
      <c r="AF72" s="153">
        <v>5.2</v>
      </c>
    </row>
    <row r="73" spans="1:32" ht="17.399999999999999" x14ac:dyDescent="0.3">
      <c r="A73" s="212"/>
      <c r="B73" s="205" t="s">
        <v>167</v>
      </c>
      <c r="C73" s="206"/>
      <c r="D73" s="206"/>
      <c r="E73" s="206"/>
      <c r="F73" s="206"/>
      <c r="G73" s="211" t="s">
        <v>145</v>
      </c>
      <c r="H73" s="148" t="s">
        <v>168</v>
      </c>
      <c r="I73" s="149">
        <v>1.97</v>
      </c>
      <c r="J73" s="149">
        <v>2.1</v>
      </c>
      <c r="K73" s="149">
        <v>2.13</v>
      </c>
      <c r="L73" s="149" t="s">
        <v>168</v>
      </c>
      <c r="M73" s="149">
        <v>2.13</v>
      </c>
      <c r="N73" s="149">
        <v>2.1</v>
      </c>
      <c r="O73" s="149">
        <v>1.97</v>
      </c>
      <c r="P73" s="149" t="s">
        <v>168</v>
      </c>
      <c r="Q73" s="149">
        <v>2.1</v>
      </c>
      <c r="R73" s="149" t="s">
        <v>168</v>
      </c>
      <c r="S73" s="149">
        <v>2.13</v>
      </c>
      <c r="T73" s="149">
        <v>1.97</v>
      </c>
      <c r="U73" s="149" t="s">
        <v>168</v>
      </c>
      <c r="V73" s="149">
        <v>1.97</v>
      </c>
      <c r="W73" s="149">
        <v>2.1</v>
      </c>
      <c r="X73" s="149" t="s">
        <v>168</v>
      </c>
      <c r="Y73" s="149" t="s">
        <v>168</v>
      </c>
      <c r="Z73" s="150">
        <v>2.81</v>
      </c>
      <c r="AA73" s="151">
        <v>2.81</v>
      </c>
      <c r="AB73" s="151">
        <v>2.81</v>
      </c>
      <c r="AC73" s="151">
        <v>2.81</v>
      </c>
      <c r="AD73" s="152">
        <v>2.81</v>
      </c>
      <c r="AE73" s="38">
        <v>2.81</v>
      </c>
      <c r="AF73" s="153">
        <v>2.81</v>
      </c>
    </row>
    <row r="74" spans="1:32" ht="17.399999999999999" x14ac:dyDescent="0.3">
      <c r="A74" s="210"/>
      <c r="B74" s="205" t="s">
        <v>169</v>
      </c>
      <c r="C74" s="213"/>
      <c r="D74" s="213"/>
      <c r="E74" s="213"/>
      <c r="F74" s="213"/>
      <c r="G74" s="211" t="s">
        <v>147</v>
      </c>
      <c r="H74" s="148">
        <v>42.59</v>
      </c>
      <c r="I74" s="149">
        <v>25.78</v>
      </c>
      <c r="J74" s="149">
        <v>28.87</v>
      </c>
      <c r="K74" s="149">
        <v>28.73</v>
      </c>
      <c r="L74" s="149">
        <v>46.41</v>
      </c>
      <c r="M74" s="149">
        <v>28.78</v>
      </c>
      <c r="N74" s="149">
        <v>28.91</v>
      </c>
      <c r="O74" s="149">
        <v>25.86</v>
      </c>
      <c r="P74" s="149">
        <v>44.84</v>
      </c>
      <c r="Q74" s="149">
        <v>28.67</v>
      </c>
      <c r="R74" s="149">
        <v>45.2</v>
      </c>
      <c r="S74" s="149">
        <v>28.73</v>
      </c>
      <c r="T74" s="149">
        <v>25.78</v>
      </c>
      <c r="U74" s="149">
        <v>44.84</v>
      </c>
      <c r="V74" s="149">
        <v>25.59</v>
      </c>
      <c r="W74" s="149">
        <v>22.83</v>
      </c>
      <c r="X74" s="149">
        <v>38.31</v>
      </c>
      <c r="Y74" s="149">
        <v>45.71</v>
      </c>
      <c r="Z74" s="150">
        <v>33.56</v>
      </c>
      <c r="AA74" s="151">
        <v>33.61</v>
      </c>
      <c r="AB74" s="151">
        <v>33.57</v>
      </c>
      <c r="AC74" s="151">
        <v>33.64</v>
      </c>
      <c r="AD74" s="152">
        <v>26.58</v>
      </c>
      <c r="AE74" s="40">
        <v>33.380000000000003</v>
      </c>
      <c r="AF74" s="153">
        <v>33.26</v>
      </c>
    </row>
    <row r="75" spans="1:32" ht="17.399999999999999" x14ac:dyDescent="0.3">
      <c r="A75" s="204"/>
      <c r="B75" s="214" t="s">
        <v>170</v>
      </c>
      <c r="C75" s="215"/>
      <c r="D75" s="215"/>
      <c r="E75" s="215"/>
      <c r="F75" s="215"/>
      <c r="G75" s="216"/>
      <c r="H75" s="158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60"/>
      <c r="AA75" s="161"/>
      <c r="AB75" s="161"/>
      <c r="AC75" s="161"/>
      <c r="AD75" s="162"/>
      <c r="AE75" s="209"/>
      <c r="AF75" s="163"/>
    </row>
    <row r="76" spans="1:32" ht="17.399999999999999" x14ac:dyDescent="0.3">
      <c r="A76" s="204"/>
      <c r="B76" s="205" t="s">
        <v>166</v>
      </c>
      <c r="C76" s="206"/>
      <c r="D76" s="206"/>
      <c r="E76" s="206"/>
      <c r="F76" s="206"/>
      <c r="G76" s="211" t="s">
        <v>145</v>
      </c>
      <c r="H76" s="148">
        <v>3</v>
      </c>
      <c r="I76" s="149">
        <v>3.64</v>
      </c>
      <c r="J76" s="149">
        <v>3.89</v>
      </c>
      <c r="K76" s="149">
        <v>3.94</v>
      </c>
      <c r="L76" s="149">
        <v>3.09</v>
      </c>
      <c r="M76" s="149">
        <v>3.94</v>
      </c>
      <c r="N76" s="149">
        <v>3.89</v>
      </c>
      <c r="O76" s="149">
        <v>3.64</v>
      </c>
      <c r="P76" s="149">
        <v>3</v>
      </c>
      <c r="Q76" s="149">
        <v>3.89</v>
      </c>
      <c r="R76" s="149">
        <v>3</v>
      </c>
      <c r="S76" s="149">
        <v>3.94</v>
      </c>
      <c r="T76" s="149">
        <v>3.64</v>
      </c>
      <c r="U76" s="149">
        <v>3</v>
      </c>
      <c r="V76" s="149">
        <v>3.64</v>
      </c>
      <c r="W76" s="149">
        <v>3.89</v>
      </c>
      <c r="X76" s="149">
        <v>3.09</v>
      </c>
      <c r="Y76" s="149">
        <v>3.09</v>
      </c>
      <c r="Z76" s="150">
        <v>5.2</v>
      </c>
      <c r="AA76" s="151">
        <v>5.2</v>
      </c>
      <c r="AB76" s="151">
        <v>5.2</v>
      </c>
      <c r="AC76" s="151">
        <v>5.2</v>
      </c>
      <c r="AD76" s="152">
        <v>5.2</v>
      </c>
      <c r="AE76" s="38">
        <v>5.2</v>
      </c>
      <c r="AF76" s="153">
        <v>5.2</v>
      </c>
    </row>
    <row r="77" spans="1:32" ht="17.399999999999999" x14ac:dyDescent="0.3">
      <c r="A77" s="217"/>
      <c r="B77" s="205" t="s">
        <v>167</v>
      </c>
      <c r="C77" s="206"/>
      <c r="D77" s="206"/>
      <c r="E77" s="206"/>
      <c r="F77" s="206"/>
      <c r="G77" s="211" t="s">
        <v>145</v>
      </c>
      <c r="H77" s="148" t="s">
        <v>168</v>
      </c>
      <c r="I77" s="149">
        <v>1.97</v>
      </c>
      <c r="J77" s="149">
        <v>2.1</v>
      </c>
      <c r="K77" s="149">
        <v>2.13</v>
      </c>
      <c r="L77" s="149" t="s">
        <v>168</v>
      </c>
      <c r="M77" s="149">
        <v>2.13</v>
      </c>
      <c r="N77" s="149">
        <v>2.1</v>
      </c>
      <c r="O77" s="149">
        <v>1.97</v>
      </c>
      <c r="P77" s="149" t="s">
        <v>168</v>
      </c>
      <c r="Q77" s="149">
        <v>2.1</v>
      </c>
      <c r="R77" s="149" t="s">
        <v>168</v>
      </c>
      <c r="S77" s="149">
        <v>2.13</v>
      </c>
      <c r="T77" s="149">
        <v>1.97</v>
      </c>
      <c r="U77" s="149" t="s">
        <v>168</v>
      </c>
      <c r="V77" s="149">
        <v>1.97</v>
      </c>
      <c r="W77" s="149">
        <v>2.1</v>
      </c>
      <c r="X77" s="149" t="s">
        <v>168</v>
      </c>
      <c r="Y77" s="149" t="s">
        <v>168</v>
      </c>
      <c r="Z77" s="150">
        <v>2.81</v>
      </c>
      <c r="AA77" s="151">
        <v>2.81</v>
      </c>
      <c r="AB77" s="151">
        <v>2.81</v>
      </c>
      <c r="AC77" s="151">
        <v>2.81</v>
      </c>
      <c r="AD77" s="152">
        <v>2.81</v>
      </c>
      <c r="AE77" s="38">
        <v>2.81</v>
      </c>
      <c r="AF77" s="153">
        <v>2.81</v>
      </c>
    </row>
    <row r="78" spans="1:32" ht="17.399999999999999" x14ac:dyDescent="0.3">
      <c r="A78" s="204"/>
      <c r="B78" s="205" t="s">
        <v>171</v>
      </c>
      <c r="C78" s="206"/>
      <c r="D78" s="206"/>
      <c r="E78" s="206"/>
      <c r="F78" s="206"/>
      <c r="G78" s="211" t="s">
        <v>145</v>
      </c>
      <c r="H78" s="148">
        <v>12.78</v>
      </c>
      <c r="I78" s="149">
        <v>7.73</v>
      </c>
      <c r="J78" s="149">
        <v>8.66</v>
      </c>
      <c r="K78" s="149">
        <v>8.6199999999999992</v>
      </c>
      <c r="L78" s="149">
        <v>13.92</v>
      </c>
      <c r="M78" s="149">
        <v>8.6300000000000008</v>
      </c>
      <c r="N78" s="149">
        <v>8.67</v>
      </c>
      <c r="O78" s="149">
        <v>7.76</v>
      </c>
      <c r="P78" s="149">
        <v>13.45</v>
      </c>
      <c r="Q78" s="149">
        <v>8.6</v>
      </c>
      <c r="R78" s="149">
        <v>13.56</v>
      </c>
      <c r="S78" s="149">
        <v>8.6199999999999992</v>
      </c>
      <c r="T78" s="149">
        <v>7.73</v>
      </c>
      <c r="U78" s="149">
        <v>13.45</v>
      </c>
      <c r="V78" s="149">
        <v>7.68</v>
      </c>
      <c r="W78" s="149">
        <v>6.85</v>
      </c>
      <c r="X78" s="149">
        <v>11.49</v>
      </c>
      <c r="Y78" s="149">
        <v>13.71</v>
      </c>
      <c r="Z78" s="150">
        <v>10.07</v>
      </c>
      <c r="AA78" s="151">
        <v>10.08</v>
      </c>
      <c r="AB78" s="151">
        <v>10.07</v>
      </c>
      <c r="AC78" s="151">
        <v>10.09</v>
      </c>
      <c r="AD78" s="152">
        <v>7.97</v>
      </c>
      <c r="AE78" s="38">
        <v>10.01</v>
      </c>
      <c r="AF78" s="153">
        <v>9.98</v>
      </c>
    </row>
    <row r="79" spans="1:32" ht="17.399999999999999" x14ac:dyDescent="0.3">
      <c r="A79" s="204"/>
      <c r="B79" s="218" t="s">
        <v>172</v>
      </c>
      <c r="C79" s="219"/>
      <c r="D79" s="219"/>
      <c r="E79" s="219"/>
      <c r="F79" s="219"/>
      <c r="G79" s="199" t="s">
        <v>147</v>
      </c>
      <c r="H79" s="169">
        <v>56.79</v>
      </c>
      <c r="I79" s="170">
        <v>67.84</v>
      </c>
      <c r="J79" s="170">
        <v>75.97</v>
      </c>
      <c r="K79" s="170">
        <v>75.61</v>
      </c>
      <c r="L79" s="170">
        <v>61.88</v>
      </c>
      <c r="M79" s="170">
        <v>75.73</v>
      </c>
      <c r="N79" s="170">
        <v>76.08</v>
      </c>
      <c r="O79" s="170">
        <v>68.05</v>
      </c>
      <c r="P79" s="170">
        <v>59.78</v>
      </c>
      <c r="Q79" s="170">
        <v>75.45</v>
      </c>
      <c r="R79" s="170">
        <v>60.27</v>
      </c>
      <c r="S79" s="170">
        <v>75.61</v>
      </c>
      <c r="T79" s="170">
        <v>67.84</v>
      </c>
      <c r="U79" s="170">
        <v>59.78</v>
      </c>
      <c r="V79" s="170">
        <v>67.349999999999994</v>
      </c>
      <c r="W79" s="170">
        <v>75.459999999999994</v>
      </c>
      <c r="X79" s="170">
        <v>61.27</v>
      </c>
      <c r="Y79" s="170">
        <v>60.95</v>
      </c>
      <c r="Z79" s="171">
        <v>88.32</v>
      </c>
      <c r="AA79" s="172">
        <v>88.45</v>
      </c>
      <c r="AB79" s="172">
        <v>88.34</v>
      </c>
      <c r="AC79" s="172">
        <v>88.53</v>
      </c>
      <c r="AD79" s="41">
        <v>87.84</v>
      </c>
      <c r="AE79" s="220">
        <v>87.84</v>
      </c>
      <c r="AF79" s="173">
        <v>87.53</v>
      </c>
    </row>
    <row r="80" spans="1:32" ht="17.399999999999999" x14ac:dyDescent="0.3">
      <c r="A80" s="204"/>
      <c r="B80" s="221" t="s">
        <v>173</v>
      </c>
      <c r="C80" s="206"/>
      <c r="D80" s="206"/>
      <c r="E80" s="206"/>
      <c r="F80" s="206"/>
      <c r="G80" s="211"/>
      <c r="H80" s="222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50"/>
      <c r="AA80" s="151"/>
      <c r="AB80" s="151"/>
      <c r="AC80" s="151"/>
      <c r="AD80" s="152"/>
      <c r="AE80" s="209"/>
      <c r="AF80" s="153"/>
    </row>
    <row r="81" spans="1:32" ht="17.399999999999999" x14ac:dyDescent="0.3">
      <c r="A81" s="204"/>
      <c r="B81" s="205" t="s">
        <v>166</v>
      </c>
      <c r="C81" s="206"/>
      <c r="D81" s="206"/>
      <c r="E81" s="206"/>
      <c r="F81" s="206"/>
      <c r="G81" s="211" t="s">
        <v>145</v>
      </c>
      <c r="H81" s="148">
        <v>3.09</v>
      </c>
      <c r="I81" s="149">
        <v>3.75</v>
      </c>
      <c r="J81" s="149">
        <v>4.01</v>
      </c>
      <c r="K81" s="149">
        <v>4.0599999999999996</v>
      </c>
      <c r="L81" s="149">
        <v>3.18</v>
      </c>
      <c r="M81" s="149">
        <v>4.0599999999999996</v>
      </c>
      <c r="N81" s="149">
        <v>4.01</v>
      </c>
      <c r="O81" s="149">
        <v>3.75</v>
      </c>
      <c r="P81" s="149">
        <v>3.09</v>
      </c>
      <c r="Q81" s="149">
        <v>4.01</v>
      </c>
      <c r="R81" s="149">
        <v>3.09</v>
      </c>
      <c r="S81" s="149">
        <v>4.0599999999999996</v>
      </c>
      <c r="T81" s="149">
        <v>3.75</v>
      </c>
      <c r="U81" s="149">
        <v>3.09</v>
      </c>
      <c r="V81" s="149">
        <v>3.75</v>
      </c>
      <c r="W81" s="149">
        <v>4.01</v>
      </c>
      <c r="X81" s="149">
        <v>3.18</v>
      </c>
      <c r="Y81" s="149">
        <v>3.18</v>
      </c>
      <c r="Z81" s="150">
        <v>5.36</v>
      </c>
      <c r="AA81" s="151">
        <v>5.36</v>
      </c>
      <c r="AB81" s="151">
        <v>5.36</v>
      </c>
      <c r="AC81" s="151">
        <v>5.36</v>
      </c>
      <c r="AD81" s="152">
        <v>5.36</v>
      </c>
      <c r="AE81" s="38">
        <v>5.36</v>
      </c>
      <c r="AF81" s="153">
        <v>5.36</v>
      </c>
    </row>
    <row r="82" spans="1:32" ht="17.399999999999999" x14ac:dyDescent="0.3">
      <c r="A82" s="210"/>
      <c r="B82" s="205" t="s">
        <v>167</v>
      </c>
      <c r="C82" s="206"/>
      <c r="D82" s="206"/>
      <c r="E82" s="206"/>
      <c r="F82" s="206"/>
      <c r="G82" s="211" t="s">
        <v>145</v>
      </c>
      <c r="H82" s="148" t="s">
        <v>168</v>
      </c>
      <c r="I82" s="149">
        <v>2.0299999999999998</v>
      </c>
      <c r="J82" s="149">
        <v>2.16</v>
      </c>
      <c r="K82" s="149">
        <v>2.19</v>
      </c>
      <c r="L82" s="149" t="s">
        <v>168</v>
      </c>
      <c r="M82" s="149">
        <v>2.19</v>
      </c>
      <c r="N82" s="149">
        <v>2.16</v>
      </c>
      <c r="O82" s="149">
        <v>2.0299999999999998</v>
      </c>
      <c r="P82" s="149" t="s">
        <v>168</v>
      </c>
      <c r="Q82" s="149">
        <v>2.16</v>
      </c>
      <c r="R82" s="149" t="s">
        <v>168</v>
      </c>
      <c r="S82" s="149">
        <v>2.19</v>
      </c>
      <c r="T82" s="149">
        <v>2.0299999999999998</v>
      </c>
      <c r="U82" s="149" t="s">
        <v>168</v>
      </c>
      <c r="V82" s="149">
        <v>2.0299999999999998</v>
      </c>
      <c r="W82" s="149">
        <v>2.16</v>
      </c>
      <c r="X82" s="149" t="s">
        <v>168</v>
      </c>
      <c r="Y82" s="149" t="s">
        <v>168</v>
      </c>
      <c r="Z82" s="150">
        <v>2.89</v>
      </c>
      <c r="AA82" s="151">
        <v>2.89</v>
      </c>
      <c r="AB82" s="151">
        <v>2.89</v>
      </c>
      <c r="AC82" s="151">
        <v>2.89</v>
      </c>
      <c r="AD82" s="152">
        <v>2.89</v>
      </c>
      <c r="AE82" s="38">
        <v>2.89</v>
      </c>
      <c r="AF82" s="153">
        <v>2.89</v>
      </c>
    </row>
    <row r="83" spans="1:32" ht="17.399999999999999" x14ac:dyDescent="0.3">
      <c r="A83" s="223"/>
      <c r="B83" s="205" t="s">
        <v>169</v>
      </c>
      <c r="C83" s="206"/>
      <c r="D83" s="206"/>
      <c r="E83" s="206"/>
      <c r="F83" s="206"/>
      <c r="G83" s="211" t="s">
        <v>147</v>
      </c>
      <c r="H83" s="148">
        <v>58.49</v>
      </c>
      <c r="I83" s="149">
        <v>69.88</v>
      </c>
      <c r="J83" s="149">
        <v>78.25</v>
      </c>
      <c r="K83" s="149">
        <v>77.88</v>
      </c>
      <c r="L83" s="149">
        <v>63.74</v>
      </c>
      <c r="M83" s="149">
        <v>78</v>
      </c>
      <c r="N83" s="149">
        <v>78.36</v>
      </c>
      <c r="O83" s="149">
        <v>70.09</v>
      </c>
      <c r="P83" s="149">
        <v>61.57</v>
      </c>
      <c r="Q83" s="149">
        <v>77.709999999999994</v>
      </c>
      <c r="R83" s="149">
        <v>62.08</v>
      </c>
      <c r="S83" s="149">
        <v>77.88</v>
      </c>
      <c r="T83" s="149">
        <v>69.88</v>
      </c>
      <c r="U83" s="149">
        <v>61.57</v>
      </c>
      <c r="V83" s="149">
        <v>69.37</v>
      </c>
      <c r="W83" s="149">
        <v>77.72</v>
      </c>
      <c r="X83" s="149">
        <v>63.11</v>
      </c>
      <c r="Y83" s="149">
        <v>62.78</v>
      </c>
      <c r="Z83" s="150">
        <v>90.97</v>
      </c>
      <c r="AA83" s="151">
        <v>91.1</v>
      </c>
      <c r="AB83" s="151">
        <v>90.99</v>
      </c>
      <c r="AC83" s="151">
        <v>91.19</v>
      </c>
      <c r="AD83" s="152">
        <v>90.48</v>
      </c>
      <c r="AE83" s="38">
        <v>90.48</v>
      </c>
      <c r="AF83" s="153">
        <v>90.16</v>
      </c>
    </row>
    <row r="84" spans="1:32" ht="17.399999999999999" x14ac:dyDescent="0.3">
      <c r="A84" s="224" t="s">
        <v>176</v>
      </c>
      <c r="B84" s="225" t="s">
        <v>175</v>
      </c>
      <c r="C84" s="226"/>
      <c r="D84" s="226"/>
      <c r="E84" s="226"/>
      <c r="F84" s="226"/>
      <c r="G84" s="227" t="s">
        <v>145</v>
      </c>
      <c r="H84" s="228">
        <v>3.24</v>
      </c>
      <c r="I84" s="229">
        <v>3.64</v>
      </c>
      <c r="J84" s="229">
        <v>3.89</v>
      </c>
      <c r="K84" s="229">
        <v>3.94</v>
      </c>
      <c r="L84" s="229">
        <v>5.44</v>
      </c>
      <c r="M84" s="229">
        <v>3.94</v>
      </c>
      <c r="N84" s="229">
        <v>3.89</v>
      </c>
      <c r="O84" s="229">
        <v>3.64</v>
      </c>
      <c r="P84" s="229">
        <v>3.24</v>
      </c>
      <c r="Q84" s="229">
        <v>3.89</v>
      </c>
      <c r="R84" s="229">
        <v>3.24</v>
      </c>
      <c r="S84" s="229">
        <v>3.94</v>
      </c>
      <c r="T84" s="229">
        <v>3.64</v>
      </c>
      <c r="U84" s="229">
        <v>3.24</v>
      </c>
      <c r="V84" s="229">
        <v>3.64</v>
      </c>
      <c r="W84" s="229">
        <v>3.89</v>
      </c>
      <c r="X84" s="229">
        <v>5.44</v>
      </c>
      <c r="Y84" s="229">
        <v>5.44</v>
      </c>
      <c r="Z84" s="230">
        <v>5.2</v>
      </c>
      <c r="AA84" s="231">
        <v>5.2</v>
      </c>
      <c r="AB84" s="231">
        <v>5.2</v>
      </c>
      <c r="AC84" s="231">
        <v>5.2</v>
      </c>
      <c r="AD84" s="232">
        <v>5.2</v>
      </c>
      <c r="AE84" s="233">
        <v>5.2</v>
      </c>
      <c r="AF84" s="234">
        <v>5.2</v>
      </c>
    </row>
    <row r="85" spans="1:32" ht="17.399999999999999" x14ac:dyDescent="0.3">
      <c r="A85" s="235"/>
      <c r="B85" s="236" t="s">
        <v>169</v>
      </c>
      <c r="C85" s="237"/>
      <c r="D85" s="237"/>
      <c r="E85" s="237"/>
      <c r="F85" s="238"/>
      <c r="G85" s="239" t="s">
        <v>147</v>
      </c>
      <c r="H85" s="240">
        <v>56.99</v>
      </c>
      <c r="I85" s="241">
        <v>60.6</v>
      </c>
      <c r="J85" s="241">
        <v>60.93</v>
      </c>
      <c r="K85" s="241">
        <v>60.59</v>
      </c>
      <c r="L85" s="241">
        <v>61.08</v>
      </c>
      <c r="M85" s="241">
        <v>60.72</v>
      </c>
      <c r="N85" s="241">
        <v>61.04</v>
      </c>
      <c r="O85" s="241">
        <v>60.81</v>
      </c>
      <c r="P85" s="241">
        <v>60</v>
      </c>
      <c r="Q85" s="241">
        <v>60.41</v>
      </c>
      <c r="R85" s="241">
        <v>60.49</v>
      </c>
      <c r="S85" s="241">
        <v>60.59</v>
      </c>
      <c r="T85" s="241">
        <v>60.6</v>
      </c>
      <c r="U85" s="241">
        <v>60</v>
      </c>
      <c r="V85" s="241">
        <v>60.12</v>
      </c>
      <c r="W85" s="241">
        <v>60.42</v>
      </c>
      <c r="X85" s="241">
        <v>60.47</v>
      </c>
      <c r="Y85" s="241">
        <v>60.15</v>
      </c>
      <c r="Z85" s="242">
        <v>59.59</v>
      </c>
      <c r="AA85" s="243">
        <v>59.71</v>
      </c>
      <c r="AB85" s="243">
        <v>59.61</v>
      </c>
      <c r="AC85" s="243">
        <v>59.8</v>
      </c>
      <c r="AD85" s="244">
        <v>59.11</v>
      </c>
      <c r="AE85" s="245">
        <v>59.1</v>
      </c>
      <c r="AF85" s="246">
        <v>58.79</v>
      </c>
    </row>
    <row r="86" spans="1:32" ht="17.399999999999999" x14ac:dyDescent="0.3">
      <c r="A86" s="136" t="s">
        <v>177</v>
      </c>
      <c r="B86" s="247" t="s">
        <v>164</v>
      </c>
      <c r="C86" s="138"/>
      <c r="D86" s="138"/>
      <c r="E86" s="138"/>
      <c r="F86" s="138"/>
      <c r="G86" s="157"/>
      <c r="H86" s="158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60"/>
      <c r="AA86" s="161"/>
      <c r="AB86" s="161"/>
      <c r="AC86" s="161"/>
      <c r="AD86" s="162"/>
      <c r="AE86" s="248"/>
      <c r="AF86" s="163"/>
    </row>
    <row r="87" spans="1:32" ht="17.399999999999999" x14ac:dyDescent="0.3">
      <c r="A87" s="194"/>
      <c r="B87" s="249" t="s">
        <v>165</v>
      </c>
      <c r="C87" s="138"/>
      <c r="D87" s="138"/>
      <c r="E87" s="138"/>
      <c r="F87" s="138"/>
      <c r="G87" s="139"/>
      <c r="H87" s="148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50"/>
      <c r="AA87" s="151"/>
      <c r="AB87" s="151"/>
      <c r="AC87" s="151"/>
      <c r="AD87" s="152"/>
      <c r="AE87" s="38"/>
      <c r="AF87" s="153"/>
    </row>
    <row r="88" spans="1:32" ht="17.399999999999999" x14ac:dyDescent="0.3">
      <c r="A88" s="194"/>
      <c r="B88" s="249" t="s">
        <v>175</v>
      </c>
      <c r="C88" s="138"/>
      <c r="D88" s="138"/>
      <c r="E88" s="138"/>
      <c r="F88" s="138"/>
      <c r="G88" s="139" t="s">
        <v>145</v>
      </c>
      <c r="H88" s="148">
        <v>3</v>
      </c>
      <c r="I88" s="149">
        <v>3.64</v>
      </c>
      <c r="J88" s="149">
        <v>3.89</v>
      </c>
      <c r="K88" s="149">
        <v>3.94</v>
      </c>
      <c r="L88" s="149">
        <v>3.09</v>
      </c>
      <c r="M88" s="149">
        <v>3.94</v>
      </c>
      <c r="N88" s="149">
        <v>3.89</v>
      </c>
      <c r="O88" s="149">
        <v>3.64</v>
      </c>
      <c r="P88" s="149">
        <v>3</v>
      </c>
      <c r="Q88" s="149">
        <v>3.89</v>
      </c>
      <c r="R88" s="149">
        <v>3</v>
      </c>
      <c r="S88" s="149">
        <v>3.94</v>
      </c>
      <c r="T88" s="149">
        <v>3.64</v>
      </c>
      <c r="U88" s="149">
        <v>3</v>
      </c>
      <c r="V88" s="149">
        <v>3.64</v>
      </c>
      <c r="W88" s="149">
        <v>3.89</v>
      </c>
      <c r="X88" s="149">
        <v>3.09</v>
      </c>
      <c r="Y88" s="149">
        <v>3.09</v>
      </c>
      <c r="Z88" s="150">
        <v>5.2</v>
      </c>
      <c r="AA88" s="151">
        <v>5.2</v>
      </c>
      <c r="AB88" s="151">
        <v>5.2</v>
      </c>
      <c r="AC88" s="151">
        <v>5.2</v>
      </c>
      <c r="AD88" s="152">
        <v>5.2</v>
      </c>
      <c r="AE88" s="38">
        <v>5.2</v>
      </c>
      <c r="AF88" s="153">
        <v>5.2</v>
      </c>
    </row>
    <row r="89" spans="1:32" ht="17.399999999999999" x14ac:dyDescent="0.3">
      <c r="A89" s="194"/>
      <c r="B89" s="249" t="s">
        <v>169</v>
      </c>
      <c r="C89" s="138"/>
      <c r="D89" s="138"/>
      <c r="E89" s="138"/>
      <c r="F89" s="138"/>
      <c r="G89" s="250" t="s">
        <v>147</v>
      </c>
      <c r="H89" s="251">
        <v>32.6</v>
      </c>
      <c r="I89" s="252">
        <v>18.739999999999998</v>
      </c>
      <c r="J89" s="252">
        <v>20.94</v>
      </c>
      <c r="K89" s="252">
        <v>20.82</v>
      </c>
      <c r="L89" s="252">
        <v>34.299999999999997</v>
      </c>
      <c r="M89" s="252">
        <v>20.87</v>
      </c>
      <c r="N89" s="252">
        <v>20.98</v>
      </c>
      <c r="O89" s="252">
        <v>18.809999999999999</v>
      </c>
      <c r="P89" s="252">
        <v>33.26</v>
      </c>
      <c r="Q89" s="252">
        <v>20.75</v>
      </c>
      <c r="R89" s="252">
        <v>33.619999999999997</v>
      </c>
      <c r="S89" s="252">
        <v>20.82</v>
      </c>
      <c r="T89" s="252">
        <v>18.739999999999998</v>
      </c>
      <c r="U89" s="252">
        <v>33.26</v>
      </c>
      <c r="V89" s="252">
        <v>18.559999999999999</v>
      </c>
      <c r="W89" s="252">
        <v>16.52</v>
      </c>
      <c r="X89" s="252">
        <v>28.21</v>
      </c>
      <c r="Y89" s="252">
        <v>33.61</v>
      </c>
      <c r="Z89" s="253">
        <v>23.84</v>
      </c>
      <c r="AA89" s="254">
        <v>23.88</v>
      </c>
      <c r="AB89" s="254">
        <v>23.85</v>
      </c>
      <c r="AC89" s="254">
        <v>23.92</v>
      </c>
      <c r="AD89" s="255">
        <v>18.84</v>
      </c>
      <c r="AE89" s="256">
        <v>23.65</v>
      </c>
      <c r="AF89" s="257">
        <v>23.54</v>
      </c>
    </row>
    <row r="90" spans="1:32" ht="17.399999999999999" x14ac:dyDescent="0.3">
      <c r="A90" s="194"/>
      <c r="B90" s="258" t="s">
        <v>170</v>
      </c>
      <c r="C90" s="156"/>
      <c r="D90" s="156"/>
      <c r="E90" s="156"/>
      <c r="F90" s="156"/>
      <c r="G90" s="139"/>
      <c r="H90" s="148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50"/>
      <c r="AA90" s="151"/>
      <c r="AB90" s="151"/>
      <c r="AC90" s="151"/>
      <c r="AD90" s="152"/>
      <c r="AE90" s="39"/>
      <c r="AF90" s="153"/>
    </row>
    <row r="91" spans="1:32" ht="17.399999999999999" x14ac:dyDescent="0.3">
      <c r="A91" s="194"/>
      <c r="B91" s="249" t="s">
        <v>178</v>
      </c>
      <c r="C91" s="138"/>
      <c r="D91" s="138"/>
      <c r="E91" s="138"/>
      <c r="F91" s="138"/>
      <c r="G91" s="211" t="s">
        <v>145</v>
      </c>
      <c r="H91" s="148">
        <v>3</v>
      </c>
      <c r="I91" s="149">
        <v>3.64</v>
      </c>
      <c r="J91" s="149">
        <v>3.89</v>
      </c>
      <c r="K91" s="149">
        <v>3.94</v>
      </c>
      <c r="L91" s="149">
        <v>3.09</v>
      </c>
      <c r="M91" s="149">
        <v>3.94</v>
      </c>
      <c r="N91" s="149">
        <v>3.89</v>
      </c>
      <c r="O91" s="149">
        <v>3.64</v>
      </c>
      <c r="P91" s="149">
        <v>3</v>
      </c>
      <c r="Q91" s="149">
        <v>3.89</v>
      </c>
      <c r="R91" s="149">
        <v>3</v>
      </c>
      <c r="S91" s="149">
        <v>3.94</v>
      </c>
      <c r="T91" s="149">
        <v>3.64</v>
      </c>
      <c r="U91" s="149">
        <v>3</v>
      </c>
      <c r="V91" s="149">
        <v>3.64</v>
      </c>
      <c r="W91" s="149">
        <v>3.89</v>
      </c>
      <c r="X91" s="149">
        <v>3.09</v>
      </c>
      <c r="Y91" s="149">
        <v>3.09</v>
      </c>
      <c r="Z91" s="150">
        <v>5.2</v>
      </c>
      <c r="AA91" s="151">
        <v>5.2</v>
      </c>
      <c r="AB91" s="151">
        <v>5.2</v>
      </c>
      <c r="AC91" s="151">
        <v>5.2</v>
      </c>
      <c r="AD91" s="152">
        <v>5.2</v>
      </c>
      <c r="AE91" s="38">
        <v>5.2</v>
      </c>
      <c r="AF91" s="153">
        <v>5.2</v>
      </c>
    </row>
    <row r="92" spans="1:32" ht="17.399999999999999" x14ac:dyDescent="0.3">
      <c r="A92" s="194"/>
      <c r="B92" s="249" t="s">
        <v>171</v>
      </c>
      <c r="C92" s="138"/>
      <c r="D92" s="138"/>
      <c r="E92" s="138"/>
      <c r="F92" s="138"/>
      <c r="G92" s="211" t="s">
        <v>145</v>
      </c>
      <c r="H92" s="148">
        <v>9.7799999999999994</v>
      </c>
      <c r="I92" s="149">
        <v>5.62</v>
      </c>
      <c r="J92" s="149">
        <v>6.28</v>
      </c>
      <c r="K92" s="149">
        <v>6.25</v>
      </c>
      <c r="L92" s="149">
        <v>10.29</v>
      </c>
      <c r="M92" s="149">
        <v>6.26</v>
      </c>
      <c r="N92" s="149">
        <v>6.3</v>
      </c>
      <c r="O92" s="149">
        <v>5.64</v>
      </c>
      <c r="P92" s="149">
        <v>9.98</v>
      </c>
      <c r="Q92" s="149">
        <v>6.22</v>
      </c>
      <c r="R92" s="149">
        <v>10.09</v>
      </c>
      <c r="S92" s="149">
        <v>6.25</v>
      </c>
      <c r="T92" s="149">
        <v>5.62</v>
      </c>
      <c r="U92" s="149">
        <v>9.98</v>
      </c>
      <c r="V92" s="149">
        <v>5.57</v>
      </c>
      <c r="W92" s="149">
        <v>4.96</v>
      </c>
      <c r="X92" s="149">
        <v>8.4600000000000009</v>
      </c>
      <c r="Y92" s="149">
        <v>10.08</v>
      </c>
      <c r="Z92" s="150">
        <v>7.15</v>
      </c>
      <c r="AA92" s="151">
        <v>7.16</v>
      </c>
      <c r="AB92" s="151">
        <v>7.15</v>
      </c>
      <c r="AC92" s="151">
        <v>7.18</v>
      </c>
      <c r="AD92" s="152">
        <v>5.65</v>
      </c>
      <c r="AE92" s="38">
        <v>7.1</v>
      </c>
      <c r="AF92" s="153">
        <v>7.06</v>
      </c>
    </row>
    <row r="93" spans="1:32" ht="17.399999999999999" x14ac:dyDescent="0.3">
      <c r="A93" s="194"/>
      <c r="B93" s="236" t="s">
        <v>172</v>
      </c>
      <c r="C93" s="237"/>
      <c r="D93" s="237"/>
      <c r="E93" s="237"/>
      <c r="F93" s="237"/>
      <c r="G93" s="259" t="s">
        <v>147</v>
      </c>
      <c r="H93" s="148">
        <v>43.47</v>
      </c>
      <c r="I93" s="149">
        <v>49.31</v>
      </c>
      <c r="J93" s="149">
        <v>55.11</v>
      </c>
      <c r="K93" s="149">
        <v>54.8</v>
      </c>
      <c r="L93" s="149">
        <v>45.73</v>
      </c>
      <c r="M93" s="149">
        <v>54.93</v>
      </c>
      <c r="N93" s="149">
        <v>55.22</v>
      </c>
      <c r="O93" s="149">
        <v>49.51</v>
      </c>
      <c r="P93" s="149">
        <v>44.35</v>
      </c>
      <c r="Q93" s="149">
        <v>54.6</v>
      </c>
      <c r="R93" s="149">
        <v>44.83</v>
      </c>
      <c r="S93" s="149">
        <v>54.8</v>
      </c>
      <c r="T93" s="149">
        <v>49.31</v>
      </c>
      <c r="U93" s="149">
        <v>44.35</v>
      </c>
      <c r="V93" s="149">
        <v>48.83</v>
      </c>
      <c r="W93" s="149">
        <v>54.61</v>
      </c>
      <c r="X93" s="149">
        <v>45.12</v>
      </c>
      <c r="Y93" s="149">
        <v>44.81</v>
      </c>
      <c r="Z93" s="150">
        <v>62.73</v>
      </c>
      <c r="AA93" s="151">
        <v>62.85</v>
      </c>
      <c r="AB93" s="151">
        <v>62.75</v>
      </c>
      <c r="AC93" s="151">
        <v>62.94</v>
      </c>
      <c r="AD93" s="152">
        <v>62.25</v>
      </c>
      <c r="AE93" s="220">
        <v>62.24</v>
      </c>
      <c r="AF93" s="153">
        <v>61.94</v>
      </c>
    </row>
    <row r="94" spans="1:32" ht="17.399999999999999" x14ac:dyDescent="0.3">
      <c r="A94" s="194"/>
      <c r="B94" s="247" t="s">
        <v>173</v>
      </c>
      <c r="C94" s="138"/>
      <c r="D94" s="138"/>
      <c r="E94" s="138"/>
      <c r="F94" s="138"/>
      <c r="G94" s="157"/>
      <c r="H94" s="158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60"/>
      <c r="AA94" s="161"/>
      <c r="AB94" s="161"/>
      <c r="AC94" s="161"/>
      <c r="AD94" s="162"/>
      <c r="AE94" s="38"/>
      <c r="AF94" s="163"/>
    </row>
    <row r="95" spans="1:32" ht="17.399999999999999" x14ac:dyDescent="0.3">
      <c r="A95" s="194"/>
      <c r="B95" s="249" t="s">
        <v>175</v>
      </c>
      <c r="C95" s="138"/>
      <c r="D95" s="138"/>
      <c r="E95" s="138"/>
      <c r="F95" s="138"/>
      <c r="G95" s="211" t="s">
        <v>145</v>
      </c>
      <c r="H95" s="148">
        <v>3.09</v>
      </c>
      <c r="I95" s="149">
        <v>3.75</v>
      </c>
      <c r="J95" s="149">
        <v>4.01</v>
      </c>
      <c r="K95" s="149">
        <v>4.0599999999999996</v>
      </c>
      <c r="L95" s="149">
        <v>3.18</v>
      </c>
      <c r="M95" s="149">
        <v>4.0599999999999996</v>
      </c>
      <c r="N95" s="149">
        <v>4.01</v>
      </c>
      <c r="O95" s="149">
        <v>3.75</v>
      </c>
      <c r="P95" s="149">
        <v>3.09</v>
      </c>
      <c r="Q95" s="149">
        <v>4.01</v>
      </c>
      <c r="R95" s="149">
        <v>3.09</v>
      </c>
      <c r="S95" s="149">
        <v>4.0599999999999996</v>
      </c>
      <c r="T95" s="149">
        <v>3.75</v>
      </c>
      <c r="U95" s="149">
        <v>3.09</v>
      </c>
      <c r="V95" s="149">
        <v>3.75</v>
      </c>
      <c r="W95" s="149">
        <v>4.01</v>
      </c>
      <c r="X95" s="149">
        <v>3.18</v>
      </c>
      <c r="Y95" s="149">
        <v>3.18</v>
      </c>
      <c r="Z95" s="150">
        <v>5.36</v>
      </c>
      <c r="AA95" s="151">
        <v>5.36</v>
      </c>
      <c r="AB95" s="151">
        <v>5.36</v>
      </c>
      <c r="AC95" s="151">
        <v>5.36</v>
      </c>
      <c r="AD95" s="152">
        <v>5.36</v>
      </c>
      <c r="AE95" s="38">
        <v>5.36</v>
      </c>
      <c r="AF95" s="153">
        <v>5.36</v>
      </c>
    </row>
    <row r="96" spans="1:32" ht="17.399999999999999" x14ac:dyDescent="0.3">
      <c r="A96" s="194"/>
      <c r="B96" s="249" t="s">
        <v>169</v>
      </c>
      <c r="C96" s="138"/>
      <c r="D96" s="138"/>
      <c r="E96" s="138"/>
      <c r="F96" s="138"/>
      <c r="G96" s="260" t="s">
        <v>147</v>
      </c>
      <c r="H96" s="251">
        <v>44.77</v>
      </c>
      <c r="I96" s="252">
        <v>50.79</v>
      </c>
      <c r="J96" s="252">
        <v>56.76</v>
      </c>
      <c r="K96" s="252">
        <v>56.44</v>
      </c>
      <c r="L96" s="252">
        <v>47.1</v>
      </c>
      <c r="M96" s="252">
        <v>56.58</v>
      </c>
      <c r="N96" s="252">
        <v>56.88</v>
      </c>
      <c r="O96" s="252">
        <v>51</v>
      </c>
      <c r="P96" s="252">
        <v>45.68</v>
      </c>
      <c r="Q96" s="252">
        <v>56.24</v>
      </c>
      <c r="R96" s="252">
        <v>46.17</v>
      </c>
      <c r="S96" s="252">
        <v>56.44</v>
      </c>
      <c r="T96" s="252">
        <v>50.79</v>
      </c>
      <c r="U96" s="252">
        <v>45.68</v>
      </c>
      <c r="V96" s="252">
        <v>50.29</v>
      </c>
      <c r="W96" s="252">
        <v>56.25</v>
      </c>
      <c r="X96" s="252">
        <v>46.47</v>
      </c>
      <c r="Y96" s="252">
        <v>46.15</v>
      </c>
      <c r="Z96" s="253">
        <v>64.61</v>
      </c>
      <c r="AA96" s="254">
        <v>64.739999999999995</v>
      </c>
      <c r="AB96" s="254">
        <v>64.63</v>
      </c>
      <c r="AC96" s="254">
        <v>64.83</v>
      </c>
      <c r="AD96" s="255">
        <v>64.12</v>
      </c>
      <c r="AE96" s="38">
        <v>64.11</v>
      </c>
      <c r="AF96" s="257">
        <v>63.8</v>
      </c>
    </row>
    <row r="97" spans="1:32" ht="17.25" customHeight="1" x14ac:dyDescent="0.3">
      <c r="A97" s="154" t="s">
        <v>13</v>
      </c>
      <c r="B97" s="258" t="s">
        <v>179</v>
      </c>
      <c r="C97" s="156"/>
      <c r="D97" s="156"/>
      <c r="E97" s="156"/>
      <c r="F97" s="156"/>
      <c r="G97" s="139" t="s">
        <v>145</v>
      </c>
      <c r="H97" s="148">
        <v>3.09</v>
      </c>
      <c r="I97" s="149">
        <v>3.75</v>
      </c>
      <c r="J97" s="149">
        <v>4.01</v>
      </c>
      <c r="K97" s="149">
        <v>4.0599999999999996</v>
      </c>
      <c r="L97" s="149">
        <v>3.18</v>
      </c>
      <c r="M97" s="149">
        <v>4.0599999999999996</v>
      </c>
      <c r="N97" s="149">
        <v>4.01</v>
      </c>
      <c r="O97" s="149">
        <v>3.75</v>
      </c>
      <c r="P97" s="149">
        <v>3.09</v>
      </c>
      <c r="Q97" s="149">
        <v>4.01</v>
      </c>
      <c r="R97" s="149">
        <v>3.09</v>
      </c>
      <c r="S97" s="149">
        <v>4.0599999999999996</v>
      </c>
      <c r="T97" s="149">
        <v>3.75</v>
      </c>
      <c r="U97" s="149">
        <v>3.09</v>
      </c>
      <c r="V97" s="149">
        <v>3.75</v>
      </c>
      <c r="W97" s="149">
        <v>4.01</v>
      </c>
      <c r="X97" s="149">
        <v>3.18</v>
      </c>
      <c r="Y97" s="149">
        <v>3.18</v>
      </c>
      <c r="Z97" s="150">
        <v>5.36</v>
      </c>
      <c r="AA97" s="151">
        <v>5.36</v>
      </c>
      <c r="AB97" s="151">
        <v>5.36</v>
      </c>
      <c r="AC97" s="151">
        <v>5.36</v>
      </c>
      <c r="AD97" s="152">
        <v>5.36</v>
      </c>
      <c r="AE97" s="39">
        <v>5.36</v>
      </c>
      <c r="AF97" s="153">
        <v>5.36</v>
      </c>
    </row>
    <row r="98" spans="1:32" ht="16.5" customHeight="1" x14ac:dyDescent="0.3">
      <c r="A98" s="261"/>
      <c r="B98" s="236" t="s">
        <v>180</v>
      </c>
      <c r="C98" s="237"/>
      <c r="D98" s="237"/>
      <c r="E98" s="237"/>
      <c r="F98" s="237"/>
      <c r="G98" s="139" t="s">
        <v>181</v>
      </c>
      <c r="H98" s="148">
        <v>21.18</v>
      </c>
      <c r="I98" s="149">
        <v>21.31</v>
      </c>
      <c r="J98" s="149">
        <v>20.5</v>
      </c>
      <c r="K98" s="149">
        <v>20.399999999999999</v>
      </c>
      <c r="L98" s="149">
        <v>22.5</v>
      </c>
      <c r="M98" s="149">
        <v>20.440000000000001</v>
      </c>
      <c r="N98" s="149">
        <v>20.53</v>
      </c>
      <c r="O98" s="149">
        <v>21.37</v>
      </c>
      <c r="P98" s="149">
        <v>22.29</v>
      </c>
      <c r="Q98" s="149">
        <v>20.36</v>
      </c>
      <c r="R98" s="149">
        <v>22.47</v>
      </c>
      <c r="S98" s="149">
        <v>20.399999999999999</v>
      </c>
      <c r="T98" s="149">
        <v>21.31</v>
      </c>
      <c r="U98" s="149">
        <v>22.29</v>
      </c>
      <c r="V98" s="149">
        <v>21.16</v>
      </c>
      <c r="W98" s="149">
        <v>20.36</v>
      </c>
      <c r="X98" s="149">
        <v>22.28</v>
      </c>
      <c r="Y98" s="149">
        <v>22.16</v>
      </c>
      <c r="Z98" s="150">
        <v>18.920000000000002</v>
      </c>
      <c r="AA98" s="151">
        <v>18.95</v>
      </c>
      <c r="AB98" s="151">
        <v>18.920000000000002</v>
      </c>
      <c r="AC98" s="151">
        <v>18.96</v>
      </c>
      <c r="AD98" s="152">
        <v>18.82</v>
      </c>
      <c r="AE98" s="256">
        <v>18.82</v>
      </c>
      <c r="AF98" s="153">
        <v>18.760000000000002</v>
      </c>
    </row>
    <row r="99" spans="1:32" ht="18" customHeight="1" x14ac:dyDescent="0.3">
      <c r="A99" s="136" t="s">
        <v>42</v>
      </c>
      <c r="B99" s="247" t="s">
        <v>164</v>
      </c>
      <c r="C99" s="138"/>
      <c r="D99" s="138"/>
      <c r="E99" s="138"/>
      <c r="F99" s="138"/>
      <c r="G99" s="262"/>
      <c r="H99" s="158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60"/>
      <c r="AA99" s="161"/>
      <c r="AB99" s="161"/>
      <c r="AC99" s="161"/>
      <c r="AD99" s="162"/>
      <c r="AE99" s="38"/>
      <c r="AF99" s="163"/>
    </row>
    <row r="100" spans="1:32" ht="18" customHeight="1" x14ac:dyDescent="0.3">
      <c r="A100" s="147"/>
      <c r="B100" s="249" t="s">
        <v>165</v>
      </c>
      <c r="C100" s="138"/>
      <c r="D100" s="138"/>
      <c r="E100" s="138"/>
      <c r="F100" s="138"/>
      <c r="G100" s="263"/>
      <c r="H100" s="148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50"/>
      <c r="AA100" s="151"/>
      <c r="AB100" s="151"/>
      <c r="AC100" s="151"/>
      <c r="AD100" s="152"/>
      <c r="AE100" s="38"/>
      <c r="AF100" s="153"/>
    </row>
    <row r="101" spans="1:32" ht="16.5" customHeight="1" x14ac:dyDescent="0.3">
      <c r="A101" s="147"/>
      <c r="B101" s="249" t="s">
        <v>182</v>
      </c>
      <c r="C101" s="264"/>
      <c r="D101" s="264"/>
      <c r="E101" s="264"/>
      <c r="F101" s="264"/>
      <c r="G101" s="139" t="s">
        <v>145</v>
      </c>
      <c r="H101" s="148">
        <v>2.14</v>
      </c>
      <c r="I101" s="149">
        <v>2.78</v>
      </c>
      <c r="J101" s="149">
        <v>2.78</v>
      </c>
      <c r="K101" s="149">
        <v>2.78</v>
      </c>
      <c r="L101" s="149">
        <v>2.15</v>
      </c>
      <c r="M101" s="149">
        <v>2.78</v>
      </c>
      <c r="N101" s="149">
        <v>2.78</v>
      </c>
      <c r="O101" s="149">
        <v>2.78</v>
      </c>
      <c r="P101" s="149">
        <v>2.14</v>
      </c>
      <c r="Q101" s="149">
        <v>2.78</v>
      </c>
      <c r="R101" s="149">
        <v>2.14</v>
      </c>
      <c r="S101" s="149">
        <v>2.78</v>
      </c>
      <c r="T101" s="149">
        <v>2.78</v>
      </c>
      <c r="U101" s="149">
        <v>2.14</v>
      </c>
      <c r="V101" s="149">
        <v>2.78</v>
      </c>
      <c r="W101" s="149">
        <v>2.78</v>
      </c>
      <c r="X101" s="149">
        <v>2.15</v>
      </c>
      <c r="Y101" s="149">
        <v>2.15</v>
      </c>
      <c r="Z101" s="150">
        <v>3.56</v>
      </c>
      <c r="AA101" s="151">
        <v>3.56</v>
      </c>
      <c r="AB101" s="151">
        <v>3.56</v>
      </c>
      <c r="AC101" s="151">
        <v>3.56</v>
      </c>
      <c r="AD101" s="152">
        <v>3.56</v>
      </c>
      <c r="AE101" s="38">
        <v>3.56</v>
      </c>
      <c r="AF101" s="153">
        <v>3.56</v>
      </c>
    </row>
    <row r="102" spans="1:32" ht="16.5" customHeight="1" x14ac:dyDescent="0.3">
      <c r="A102" s="147"/>
      <c r="B102" s="249" t="s">
        <v>183</v>
      </c>
      <c r="C102" s="264"/>
      <c r="D102" s="264"/>
      <c r="E102" s="264"/>
      <c r="F102" s="264"/>
      <c r="G102" s="139" t="s">
        <v>145</v>
      </c>
      <c r="H102" s="148">
        <v>2.14</v>
      </c>
      <c r="I102" s="149">
        <v>2.4900000000000002</v>
      </c>
      <c r="J102" s="149">
        <v>2.4900000000000002</v>
      </c>
      <c r="K102" s="149">
        <v>2.4900000000000002</v>
      </c>
      <c r="L102" s="149">
        <v>2.15</v>
      </c>
      <c r="M102" s="149">
        <v>2.4900000000000002</v>
      </c>
      <c r="N102" s="149">
        <v>2.4900000000000002</v>
      </c>
      <c r="O102" s="149">
        <v>2.4900000000000002</v>
      </c>
      <c r="P102" s="149">
        <v>2.14</v>
      </c>
      <c r="Q102" s="149">
        <v>2.4900000000000002</v>
      </c>
      <c r="R102" s="149">
        <v>2.14</v>
      </c>
      <c r="S102" s="149">
        <v>2.4900000000000002</v>
      </c>
      <c r="T102" s="149">
        <v>2.4900000000000002</v>
      </c>
      <c r="U102" s="149">
        <v>2.14</v>
      </c>
      <c r="V102" s="149">
        <v>2.4900000000000002</v>
      </c>
      <c r="W102" s="149">
        <v>2.4900000000000002</v>
      </c>
      <c r="X102" s="149">
        <v>2.15</v>
      </c>
      <c r="Y102" s="149">
        <v>2.15</v>
      </c>
      <c r="Z102" s="150">
        <v>3.56</v>
      </c>
      <c r="AA102" s="151">
        <v>3.56</v>
      </c>
      <c r="AB102" s="151">
        <v>3.56</v>
      </c>
      <c r="AC102" s="151">
        <v>3.56</v>
      </c>
      <c r="AD102" s="152">
        <v>3.56</v>
      </c>
      <c r="AE102" s="38">
        <v>3.56</v>
      </c>
      <c r="AF102" s="153">
        <v>3.56</v>
      </c>
    </row>
    <row r="103" spans="1:32" ht="16.5" customHeight="1" x14ac:dyDescent="0.3">
      <c r="A103" s="147"/>
      <c r="B103" s="265" t="s">
        <v>169</v>
      </c>
      <c r="C103" s="266"/>
      <c r="D103" s="266"/>
      <c r="E103" s="266"/>
      <c r="F103" s="266"/>
      <c r="G103" s="168" t="s">
        <v>147</v>
      </c>
      <c r="H103" s="169">
        <v>41.93</v>
      </c>
      <c r="I103" s="170">
        <v>25.37</v>
      </c>
      <c r="J103" s="170">
        <v>28.39</v>
      </c>
      <c r="K103" s="170">
        <v>28.3</v>
      </c>
      <c r="L103" s="170">
        <v>45.75</v>
      </c>
      <c r="M103" s="170">
        <v>28.35</v>
      </c>
      <c r="N103" s="170">
        <v>28.43</v>
      </c>
      <c r="O103" s="170">
        <v>25.45</v>
      </c>
      <c r="P103" s="170">
        <v>44.12</v>
      </c>
      <c r="Q103" s="170">
        <v>28.2</v>
      </c>
      <c r="R103" s="170">
        <v>44.48</v>
      </c>
      <c r="S103" s="170">
        <v>28.3</v>
      </c>
      <c r="T103" s="170">
        <v>25.37</v>
      </c>
      <c r="U103" s="170">
        <v>44.12</v>
      </c>
      <c r="V103" s="170">
        <v>25.19</v>
      </c>
      <c r="W103" s="170">
        <v>22.45</v>
      </c>
      <c r="X103" s="170">
        <v>37.76</v>
      </c>
      <c r="Y103" s="170">
        <v>45.06</v>
      </c>
      <c r="Z103" s="171">
        <v>33.03</v>
      </c>
      <c r="AA103" s="172">
        <v>33.07</v>
      </c>
      <c r="AB103" s="172">
        <v>33.03</v>
      </c>
      <c r="AC103" s="172">
        <v>33.1</v>
      </c>
      <c r="AD103" s="41">
        <v>26.15</v>
      </c>
      <c r="AE103" s="38">
        <v>32.840000000000003</v>
      </c>
      <c r="AF103" s="173">
        <v>32.729999999999997</v>
      </c>
    </row>
    <row r="104" spans="1:32" ht="16.5" customHeight="1" x14ac:dyDescent="0.3">
      <c r="A104" s="147"/>
      <c r="B104" s="249" t="s">
        <v>170</v>
      </c>
      <c r="C104" s="138"/>
      <c r="D104" s="138"/>
      <c r="E104" s="138"/>
      <c r="F104" s="138"/>
      <c r="G104" s="139"/>
      <c r="H104" s="148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50"/>
      <c r="AA104" s="151"/>
      <c r="AB104" s="151"/>
      <c r="AC104" s="151"/>
      <c r="AD104" s="152"/>
      <c r="AE104" s="39"/>
      <c r="AF104" s="153"/>
    </row>
    <row r="105" spans="1:32" ht="16.5" customHeight="1" x14ac:dyDescent="0.3">
      <c r="A105" s="147"/>
      <c r="B105" s="249" t="s">
        <v>182</v>
      </c>
      <c r="C105" s="138"/>
      <c r="D105" s="138"/>
      <c r="E105" s="138"/>
      <c r="F105" s="138"/>
      <c r="G105" s="139" t="s">
        <v>145</v>
      </c>
      <c r="H105" s="148">
        <v>2.14</v>
      </c>
      <c r="I105" s="149">
        <v>2.78</v>
      </c>
      <c r="J105" s="149">
        <v>2.78</v>
      </c>
      <c r="K105" s="149">
        <v>2.78</v>
      </c>
      <c r="L105" s="149">
        <v>2.15</v>
      </c>
      <c r="M105" s="149">
        <v>2.78</v>
      </c>
      <c r="N105" s="149">
        <v>2.78</v>
      </c>
      <c r="O105" s="149">
        <v>2.78</v>
      </c>
      <c r="P105" s="149">
        <v>2.14</v>
      </c>
      <c r="Q105" s="149">
        <v>2.78</v>
      </c>
      <c r="R105" s="149">
        <v>2.14</v>
      </c>
      <c r="S105" s="149">
        <v>2.78</v>
      </c>
      <c r="T105" s="149">
        <v>2.78</v>
      </c>
      <c r="U105" s="149">
        <v>2.14</v>
      </c>
      <c r="V105" s="149">
        <v>2.78</v>
      </c>
      <c r="W105" s="149">
        <v>2.78</v>
      </c>
      <c r="X105" s="149">
        <v>2.15</v>
      </c>
      <c r="Y105" s="149">
        <v>2.15</v>
      </c>
      <c r="Z105" s="150">
        <v>3.56</v>
      </c>
      <c r="AA105" s="151">
        <v>3.56</v>
      </c>
      <c r="AB105" s="151">
        <v>3.56</v>
      </c>
      <c r="AC105" s="151">
        <v>3.56</v>
      </c>
      <c r="AD105" s="152">
        <v>3.56</v>
      </c>
      <c r="AE105" s="38">
        <v>3.56</v>
      </c>
      <c r="AF105" s="153">
        <v>3.56</v>
      </c>
    </row>
    <row r="106" spans="1:32" ht="16.5" customHeight="1" x14ac:dyDescent="0.3">
      <c r="A106" s="147"/>
      <c r="B106" s="249" t="s">
        <v>183</v>
      </c>
      <c r="C106" s="138"/>
      <c r="D106" s="138"/>
      <c r="E106" s="138"/>
      <c r="F106" s="138"/>
      <c r="G106" s="139" t="s">
        <v>145</v>
      </c>
      <c r="H106" s="148">
        <v>2.14</v>
      </c>
      <c r="I106" s="149">
        <v>2.4900000000000002</v>
      </c>
      <c r="J106" s="149">
        <v>2.4900000000000002</v>
      </c>
      <c r="K106" s="149">
        <v>2.4900000000000002</v>
      </c>
      <c r="L106" s="149">
        <v>2.15</v>
      </c>
      <c r="M106" s="149">
        <v>2.4900000000000002</v>
      </c>
      <c r="N106" s="149">
        <v>2.4900000000000002</v>
      </c>
      <c r="O106" s="149">
        <v>2.4900000000000002</v>
      </c>
      <c r="P106" s="149">
        <v>2.14</v>
      </c>
      <c r="Q106" s="149">
        <v>2.4900000000000002</v>
      </c>
      <c r="R106" s="149">
        <v>2.14</v>
      </c>
      <c r="S106" s="149">
        <v>2.4900000000000002</v>
      </c>
      <c r="T106" s="149">
        <v>2.4900000000000002</v>
      </c>
      <c r="U106" s="149">
        <v>2.14</v>
      </c>
      <c r="V106" s="149">
        <v>2.4900000000000002</v>
      </c>
      <c r="W106" s="149">
        <v>2.4900000000000002</v>
      </c>
      <c r="X106" s="149">
        <v>2.15</v>
      </c>
      <c r="Y106" s="149">
        <v>2.15</v>
      </c>
      <c r="Z106" s="150">
        <v>3.56</v>
      </c>
      <c r="AA106" s="151">
        <v>3.56</v>
      </c>
      <c r="AB106" s="151">
        <v>3.56</v>
      </c>
      <c r="AC106" s="151">
        <v>3.56</v>
      </c>
      <c r="AD106" s="152">
        <v>3.56</v>
      </c>
      <c r="AE106" s="38">
        <v>3.56</v>
      </c>
      <c r="AF106" s="153">
        <v>3.56</v>
      </c>
    </row>
    <row r="107" spans="1:32" ht="16.5" customHeight="1" x14ac:dyDescent="0.3">
      <c r="A107" s="147"/>
      <c r="B107" s="249" t="s">
        <v>171</v>
      </c>
      <c r="C107" s="138"/>
      <c r="D107" s="138"/>
      <c r="E107" s="138"/>
      <c r="F107" s="138"/>
      <c r="G107" s="139" t="s">
        <v>145</v>
      </c>
      <c r="H107" s="148">
        <v>12.58</v>
      </c>
      <c r="I107" s="149">
        <v>7.61</v>
      </c>
      <c r="J107" s="149">
        <v>8.52</v>
      </c>
      <c r="K107" s="149">
        <v>8.49</v>
      </c>
      <c r="L107" s="149">
        <v>13.73</v>
      </c>
      <c r="M107" s="149">
        <v>8.51</v>
      </c>
      <c r="N107" s="149">
        <v>8.5299999999999994</v>
      </c>
      <c r="O107" s="149">
        <v>7.63</v>
      </c>
      <c r="P107" s="149">
        <v>13.24</v>
      </c>
      <c r="Q107" s="149">
        <v>8.4600000000000009</v>
      </c>
      <c r="R107" s="149">
        <v>13.34</v>
      </c>
      <c r="S107" s="149">
        <v>8.49</v>
      </c>
      <c r="T107" s="149">
        <v>7.61</v>
      </c>
      <c r="U107" s="149">
        <v>13.24</v>
      </c>
      <c r="V107" s="149">
        <v>7.56</v>
      </c>
      <c r="W107" s="149">
        <v>6.74</v>
      </c>
      <c r="X107" s="149">
        <v>11.33</v>
      </c>
      <c r="Y107" s="149">
        <v>13.52</v>
      </c>
      <c r="Z107" s="150">
        <v>9.91</v>
      </c>
      <c r="AA107" s="151">
        <v>9.92</v>
      </c>
      <c r="AB107" s="151">
        <v>9.91</v>
      </c>
      <c r="AC107" s="151">
        <v>9.93</v>
      </c>
      <c r="AD107" s="152">
        <v>7.85</v>
      </c>
      <c r="AE107" s="38">
        <v>9.85</v>
      </c>
      <c r="AF107" s="153">
        <v>9.82</v>
      </c>
    </row>
    <row r="108" spans="1:32" ht="16.5" customHeight="1" x14ac:dyDescent="0.3">
      <c r="A108" s="147"/>
      <c r="B108" s="265" t="s">
        <v>172</v>
      </c>
      <c r="C108" s="266"/>
      <c r="D108" s="138"/>
      <c r="E108" s="138"/>
      <c r="F108" s="138"/>
      <c r="G108" s="139" t="s">
        <v>147</v>
      </c>
      <c r="H108" s="148">
        <v>55.9</v>
      </c>
      <c r="I108" s="149">
        <v>66.760000000000005</v>
      </c>
      <c r="J108" s="149">
        <v>74.709999999999994</v>
      </c>
      <c r="K108" s="149">
        <v>74.48</v>
      </c>
      <c r="L108" s="149">
        <v>61</v>
      </c>
      <c r="M108" s="149">
        <v>74.61</v>
      </c>
      <c r="N108" s="149">
        <v>74.819999999999993</v>
      </c>
      <c r="O108" s="149">
        <v>66.97</v>
      </c>
      <c r="P108" s="149">
        <v>58.83</v>
      </c>
      <c r="Q108" s="149">
        <v>74.2</v>
      </c>
      <c r="R108" s="149">
        <v>59.31</v>
      </c>
      <c r="S108" s="149">
        <v>74.48</v>
      </c>
      <c r="T108" s="149">
        <v>66.760000000000005</v>
      </c>
      <c r="U108" s="149">
        <v>58.83</v>
      </c>
      <c r="V108" s="149">
        <v>66.28</v>
      </c>
      <c r="W108" s="149">
        <v>74.209999999999994</v>
      </c>
      <c r="X108" s="149">
        <v>60.39</v>
      </c>
      <c r="Y108" s="149">
        <v>60.08</v>
      </c>
      <c r="Z108" s="150">
        <v>86.91</v>
      </c>
      <c r="AA108" s="151">
        <v>87.03</v>
      </c>
      <c r="AB108" s="151">
        <v>86.93</v>
      </c>
      <c r="AC108" s="151">
        <v>87.11</v>
      </c>
      <c r="AD108" s="152">
        <v>86.43</v>
      </c>
      <c r="AE108" s="40">
        <v>86.43</v>
      </c>
      <c r="AF108" s="153">
        <v>86.12</v>
      </c>
    </row>
    <row r="109" spans="1:32" ht="16.5" customHeight="1" x14ac:dyDescent="0.3">
      <c r="A109" s="147"/>
      <c r="B109" s="247" t="s">
        <v>173</v>
      </c>
      <c r="C109" s="138"/>
      <c r="D109" s="226"/>
      <c r="E109" s="226"/>
      <c r="F109" s="226"/>
      <c r="G109" s="227"/>
      <c r="H109" s="228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30"/>
      <c r="AA109" s="231"/>
      <c r="AB109" s="231"/>
      <c r="AC109" s="231"/>
      <c r="AD109" s="232"/>
      <c r="AE109" s="38"/>
      <c r="AF109" s="234"/>
    </row>
    <row r="110" spans="1:32" ht="17.25" customHeight="1" x14ac:dyDescent="0.3">
      <c r="A110" s="147"/>
      <c r="B110" s="249" t="s">
        <v>182</v>
      </c>
      <c r="C110" s="138"/>
      <c r="D110" s="138"/>
      <c r="E110" s="138"/>
      <c r="F110" s="138"/>
      <c r="G110" s="139" t="s">
        <v>145</v>
      </c>
      <c r="H110" s="148">
        <v>2.2000000000000002</v>
      </c>
      <c r="I110" s="149">
        <v>2.86</v>
      </c>
      <c r="J110" s="149">
        <v>2.86</v>
      </c>
      <c r="K110" s="149">
        <v>2.86</v>
      </c>
      <c r="L110" s="149">
        <v>2.21</v>
      </c>
      <c r="M110" s="149">
        <v>2.86</v>
      </c>
      <c r="N110" s="149">
        <v>2.86</v>
      </c>
      <c r="O110" s="149">
        <v>2.86</v>
      </c>
      <c r="P110" s="149">
        <v>2.2000000000000002</v>
      </c>
      <c r="Q110" s="149">
        <v>2.86</v>
      </c>
      <c r="R110" s="149">
        <v>2.2000000000000002</v>
      </c>
      <c r="S110" s="149">
        <v>2.86</v>
      </c>
      <c r="T110" s="149">
        <v>2.86</v>
      </c>
      <c r="U110" s="149">
        <v>2.2000000000000002</v>
      </c>
      <c r="V110" s="149">
        <v>2.86</v>
      </c>
      <c r="W110" s="149">
        <v>2.86</v>
      </c>
      <c r="X110" s="149">
        <v>2.21</v>
      </c>
      <c r="Y110" s="149">
        <v>2.21</v>
      </c>
      <c r="Z110" s="150">
        <v>3.67</v>
      </c>
      <c r="AA110" s="151">
        <v>3.67</v>
      </c>
      <c r="AB110" s="151">
        <v>3.67</v>
      </c>
      <c r="AC110" s="151">
        <v>3.67</v>
      </c>
      <c r="AD110" s="152">
        <v>3.67</v>
      </c>
      <c r="AE110" s="38">
        <v>3.67</v>
      </c>
      <c r="AF110" s="153">
        <v>3.67</v>
      </c>
    </row>
    <row r="111" spans="1:32" ht="17.399999999999999" x14ac:dyDescent="0.3">
      <c r="A111" s="147"/>
      <c r="B111" s="249" t="s">
        <v>183</v>
      </c>
      <c r="C111" s="138"/>
      <c r="D111" s="138"/>
      <c r="E111" s="138"/>
      <c r="F111" s="138"/>
      <c r="G111" s="139" t="s">
        <v>145</v>
      </c>
      <c r="H111" s="148">
        <v>2.2000000000000002</v>
      </c>
      <c r="I111" s="149">
        <v>2.56</v>
      </c>
      <c r="J111" s="149">
        <v>2.56</v>
      </c>
      <c r="K111" s="149">
        <v>2.56</v>
      </c>
      <c r="L111" s="149">
        <v>2.21</v>
      </c>
      <c r="M111" s="149">
        <v>2.56</v>
      </c>
      <c r="N111" s="149">
        <v>2.56</v>
      </c>
      <c r="O111" s="149">
        <v>2.56</v>
      </c>
      <c r="P111" s="149">
        <v>2.2000000000000002</v>
      </c>
      <c r="Q111" s="149">
        <v>2.56</v>
      </c>
      <c r="R111" s="149">
        <v>2.2000000000000002</v>
      </c>
      <c r="S111" s="149">
        <v>2.56</v>
      </c>
      <c r="T111" s="149">
        <v>2.56</v>
      </c>
      <c r="U111" s="149">
        <v>2.2000000000000002</v>
      </c>
      <c r="V111" s="149">
        <v>2.56</v>
      </c>
      <c r="W111" s="149">
        <v>2.56</v>
      </c>
      <c r="X111" s="149">
        <v>2.21</v>
      </c>
      <c r="Y111" s="149">
        <v>2.21</v>
      </c>
      <c r="Z111" s="150">
        <v>3.67</v>
      </c>
      <c r="AA111" s="151">
        <v>3.67</v>
      </c>
      <c r="AB111" s="151">
        <v>3.67</v>
      </c>
      <c r="AC111" s="151">
        <v>3.67</v>
      </c>
      <c r="AD111" s="152">
        <v>3.67</v>
      </c>
      <c r="AE111" s="38">
        <v>3.67</v>
      </c>
      <c r="AF111" s="153">
        <v>3.67</v>
      </c>
    </row>
    <row r="112" spans="1:32" ht="17.399999999999999" x14ac:dyDescent="0.3">
      <c r="A112" s="147"/>
      <c r="B112" s="249" t="s">
        <v>169</v>
      </c>
      <c r="C112" s="138"/>
      <c r="D112" s="138"/>
      <c r="E112" s="138"/>
      <c r="F112" s="138"/>
      <c r="G112" s="139" t="s">
        <v>147</v>
      </c>
      <c r="H112" s="148">
        <v>57.58</v>
      </c>
      <c r="I112" s="149">
        <v>68.760000000000005</v>
      </c>
      <c r="J112" s="149">
        <v>76.95</v>
      </c>
      <c r="K112" s="149">
        <v>76.709999999999994</v>
      </c>
      <c r="L112" s="149">
        <v>62.83</v>
      </c>
      <c r="M112" s="149">
        <v>76.849999999999994</v>
      </c>
      <c r="N112" s="149">
        <v>77.06</v>
      </c>
      <c r="O112" s="149">
        <v>68.98</v>
      </c>
      <c r="P112" s="149">
        <v>60.59</v>
      </c>
      <c r="Q112" s="149">
        <v>76.430000000000007</v>
      </c>
      <c r="R112" s="149">
        <v>61.09</v>
      </c>
      <c r="S112" s="149">
        <v>76.709999999999994</v>
      </c>
      <c r="T112" s="149">
        <v>68.760000000000005</v>
      </c>
      <c r="U112" s="149">
        <v>60.59</v>
      </c>
      <c r="V112" s="149">
        <v>68.27</v>
      </c>
      <c r="W112" s="149">
        <v>76.44</v>
      </c>
      <c r="X112" s="149">
        <v>62.2</v>
      </c>
      <c r="Y112" s="149">
        <v>61.88</v>
      </c>
      <c r="Z112" s="150">
        <v>89.52</v>
      </c>
      <c r="AA112" s="151">
        <v>89.64</v>
      </c>
      <c r="AB112" s="151">
        <v>89.54</v>
      </c>
      <c r="AC112" s="151">
        <v>89.72</v>
      </c>
      <c r="AD112" s="152">
        <v>89.02</v>
      </c>
      <c r="AE112" s="38">
        <v>89.02</v>
      </c>
      <c r="AF112" s="153">
        <v>88.7</v>
      </c>
    </row>
    <row r="113" spans="1:58" ht="17.399999999999999" x14ac:dyDescent="0.3">
      <c r="A113" s="267" t="s">
        <v>227</v>
      </c>
      <c r="B113" s="268" t="s">
        <v>164</v>
      </c>
      <c r="C113" s="269"/>
      <c r="D113" s="269"/>
      <c r="E113" s="269"/>
      <c r="F113" s="269"/>
      <c r="G113" s="270"/>
      <c r="H113" s="271"/>
      <c r="I113" s="272"/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2"/>
      <c r="U113" s="272"/>
      <c r="V113" s="272"/>
      <c r="W113" s="272"/>
      <c r="X113" s="272"/>
      <c r="Y113" s="272"/>
      <c r="Z113" s="273"/>
      <c r="AA113" s="274"/>
      <c r="AB113" s="274"/>
      <c r="AC113" s="274"/>
      <c r="AD113" s="275"/>
      <c r="AE113" s="276"/>
      <c r="AF113" s="277"/>
    </row>
    <row r="114" spans="1:58" ht="17.399999999999999" x14ac:dyDescent="0.3">
      <c r="A114" s="194"/>
      <c r="B114" s="249" t="s">
        <v>165</v>
      </c>
      <c r="C114" s="138"/>
      <c r="D114" s="138"/>
      <c r="E114" s="138"/>
      <c r="F114" s="138"/>
      <c r="G114" s="139"/>
      <c r="H114" s="148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50"/>
      <c r="AA114" s="151"/>
      <c r="AB114" s="151"/>
      <c r="AC114" s="151"/>
      <c r="AD114" s="152"/>
      <c r="AE114" s="38"/>
      <c r="AF114" s="153"/>
    </row>
    <row r="115" spans="1:58" ht="17.399999999999999" x14ac:dyDescent="0.3">
      <c r="A115" s="194"/>
      <c r="B115" s="249" t="s">
        <v>175</v>
      </c>
      <c r="C115" s="138"/>
      <c r="D115" s="138"/>
      <c r="E115" s="138"/>
      <c r="F115" s="138"/>
      <c r="G115" s="139" t="s">
        <v>145</v>
      </c>
      <c r="H115" s="148">
        <v>2.17</v>
      </c>
      <c r="I115" s="149">
        <v>2.1800000000000002</v>
      </c>
      <c r="J115" s="149">
        <v>2.1800000000000002</v>
      </c>
      <c r="K115" s="149">
        <v>2.1800000000000002</v>
      </c>
      <c r="L115" s="149">
        <v>2.1800000000000002</v>
      </c>
      <c r="M115" s="149">
        <v>2.1800000000000002</v>
      </c>
      <c r="N115" s="149">
        <v>2.1800000000000002</v>
      </c>
      <c r="O115" s="149">
        <v>2.1800000000000002</v>
      </c>
      <c r="P115" s="149">
        <v>2.17</v>
      </c>
      <c r="Q115" s="149">
        <v>2.1800000000000002</v>
      </c>
      <c r="R115" s="149">
        <v>2.17</v>
      </c>
      <c r="S115" s="149">
        <v>2.1800000000000002</v>
      </c>
      <c r="T115" s="149">
        <v>2.1800000000000002</v>
      </c>
      <c r="U115" s="149">
        <v>2.17</v>
      </c>
      <c r="V115" s="149">
        <v>2.1800000000000002</v>
      </c>
      <c r="W115" s="149">
        <v>2.1800000000000002</v>
      </c>
      <c r="X115" s="149">
        <v>2.1800000000000002</v>
      </c>
      <c r="Y115" s="149">
        <v>2.1800000000000002</v>
      </c>
      <c r="Z115" s="150">
        <v>2.1800000000000002</v>
      </c>
      <c r="AA115" s="151">
        <v>2.1800000000000002</v>
      </c>
      <c r="AB115" s="151">
        <v>2.1800000000000002</v>
      </c>
      <c r="AC115" s="151">
        <v>2.1800000000000002</v>
      </c>
      <c r="AD115" s="152">
        <v>2.1800000000000002</v>
      </c>
      <c r="AE115" s="38">
        <v>2.1800000000000002</v>
      </c>
      <c r="AF115" s="153">
        <v>2.1800000000000002</v>
      </c>
    </row>
    <row r="116" spans="1:58" ht="17.399999999999999" x14ac:dyDescent="0.3">
      <c r="A116" s="194"/>
      <c r="B116" s="249" t="s">
        <v>169</v>
      </c>
      <c r="C116" s="138"/>
      <c r="D116" s="138"/>
      <c r="E116" s="138"/>
      <c r="F116" s="138"/>
      <c r="G116" s="168" t="s">
        <v>147</v>
      </c>
      <c r="H116" s="169">
        <v>42.57</v>
      </c>
      <c r="I116" s="170">
        <v>25.76</v>
      </c>
      <c r="J116" s="170">
        <v>28.86</v>
      </c>
      <c r="K116" s="170">
        <v>28.72</v>
      </c>
      <c r="L116" s="170">
        <v>46.34</v>
      </c>
      <c r="M116" s="170">
        <v>28.77</v>
      </c>
      <c r="N116" s="170">
        <v>28.9</v>
      </c>
      <c r="O116" s="170">
        <v>25.84</v>
      </c>
      <c r="P116" s="170">
        <v>44.81</v>
      </c>
      <c r="Q116" s="170">
        <v>28.66</v>
      </c>
      <c r="R116" s="170">
        <v>45.17</v>
      </c>
      <c r="S116" s="170">
        <v>28.72</v>
      </c>
      <c r="T116" s="170">
        <v>25.76</v>
      </c>
      <c r="U116" s="170">
        <v>44.81</v>
      </c>
      <c r="V116" s="170">
        <v>25.58</v>
      </c>
      <c r="W116" s="170">
        <v>22.82</v>
      </c>
      <c r="X116" s="170">
        <v>38.24</v>
      </c>
      <c r="Y116" s="170">
        <v>45.63</v>
      </c>
      <c r="Z116" s="171">
        <v>33.549999999999997</v>
      </c>
      <c r="AA116" s="172">
        <v>33.6</v>
      </c>
      <c r="AB116" s="172">
        <v>33.56</v>
      </c>
      <c r="AC116" s="172">
        <v>33.630000000000003</v>
      </c>
      <c r="AD116" s="41">
        <v>26.57</v>
      </c>
      <c r="AE116" s="40">
        <v>33.369999999999997</v>
      </c>
      <c r="AF116" s="173">
        <v>33.25</v>
      </c>
    </row>
    <row r="117" spans="1:58" ht="17.399999999999999" x14ac:dyDescent="0.3">
      <c r="A117" s="194"/>
      <c r="B117" s="258" t="s">
        <v>170</v>
      </c>
      <c r="C117" s="156"/>
      <c r="D117" s="156"/>
      <c r="E117" s="156"/>
      <c r="F117" s="156"/>
      <c r="G117" s="139"/>
      <c r="H117" s="148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50"/>
      <c r="AA117" s="151"/>
      <c r="AB117" s="151"/>
      <c r="AC117" s="151"/>
      <c r="AD117" s="152"/>
      <c r="AE117" s="39"/>
      <c r="AF117" s="153"/>
    </row>
    <row r="118" spans="1:58" ht="17.399999999999999" x14ac:dyDescent="0.3">
      <c r="A118" s="194"/>
      <c r="B118" s="249" t="s">
        <v>178</v>
      </c>
      <c r="C118" s="138"/>
      <c r="D118" s="138"/>
      <c r="E118" s="138"/>
      <c r="F118" s="138"/>
      <c r="G118" s="211" t="s">
        <v>145</v>
      </c>
      <c r="H118" s="148">
        <v>2.17</v>
      </c>
      <c r="I118" s="149">
        <v>2.1800000000000002</v>
      </c>
      <c r="J118" s="149">
        <v>2.1800000000000002</v>
      </c>
      <c r="K118" s="149">
        <v>2.1800000000000002</v>
      </c>
      <c r="L118" s="149">
        <v>2.1800000000000002</v>
      </c>
      <c r="M118" s="149">
        <v>2.1800000000000002</v>
      </c>
      <c r="N118" s="149">
        <v>2.1800000000000002</v>
      </c>
      <c r="O118" s="149">
        <v>2.1800000000000002</v>
      </c>
      <c r="P118" s="149">
        <v>2.17</v>
      </c>
      <c r="Q118" s="149">
        <v>2.1800000000000002</v>
      </c>
      <c r="R118" s="149">
        <v>2.17</v>
      </c>
      <c r="S118" s="149">
        <v>2.1800000000000002</v>
      </c>
      <c r="T118" s="149">
        <v>2.1800000000000002</v>
      </c>
      <c r="U118" s="149">
        <v>2.17</v>
      </c>
      <c r="V118" s="149">
        <v>2.1800000000000002</v>
      </c>
      <c r="W118" s="149">
        <v>2.1800000000000002</v>
      </c>
      <c r="X118" s="149">
        <v>2.1800000000000002</v>
      </c>
      <c r="Y118" s="149">
        <v>2.1800000000000002</v>
      </c>
      <c r="Z118" s="150">
        <v>2.1800000000000002</v>
      </c>
      <c r="AA118" s="151">
        <v>2.1800000000000002</v>
      </c>
      <c r="AB118" s="151">
        <v>2.1800000000000002</v>
      </c>
      <c r="AC118" s="151">
        <v>2.1800000000000002</v>
      </c>
      <c r="AD118" s="152">
        <v>2.1800000000000002</v>
      </c>
      <c r="AE118" s="38">
        <v>2.1800000000000002</v>
      </c>
      <c r="AF118" s="153">
        <v>2.1800000000000002</v>
      </c>
    </row>
    <row r="119" spans="1:58" ht="17.399999999999999" x14ac:dyDescent="0.3">
      <c r="A119" s="194"/>
      <c r="B119" s="249" t="s">
        <v>171</v>
      </c>
      <c r="C119" s="138"/>
      <c r="D119" s="138"/>
      <c r="E119" s="138"/>
      <c r="F119" s="138"/>
      <c r="G119" s="211" t="s">
        <v>145</v>
      </c>
      <c r="H119" s="148">
        <v>12.77</v>
      </c>
      <c r="I119" s="149">
        <v>7.73</v>
      </c>
      <c r="J119" s="149">
        <v>8.66</v>
      </c>
      <c r="K119" s="149">
        <v>8.6199999999999992</v>
      </c>
      <c r="L119" s="149">
        <v>13.9</v>
      </c>
      <c r="M119" s="149">
        <v>8.6300000000000008</v>
      </c>
      <c r="N119" s="149">
        <v>8.67</v>
      </c>
      <c r="O119" s="149">
        <v>7.75</v>
      </c>
      <c r="P119" s="149">
        <v>13.44</v>
      </c>
      <c r="Q119" s="149">
        <v>8.6</v>
      </c>
      <c r="R119" s="149">
        <v>13.55</v>
      </c>
      <c r="S119" s="149">
        <v>8.6199999999999992</v>
      </c>
      <c r="T119" s="149">
        <v>7.73</v>
      </c>
      <c r="U119" s="149">
        <v>13.44</v>
      </c>
      <c r="V119" s="149">
        <v>7.67</v>
      </c>
      <c r="W119" s="149">
        <v>6.85</v>
      </c>
      <c r="X119" s="149">
        <v>11.47</v>
      </c>
      <c r="Y119" s="149">
        <v>13.69</v>
      </c>
      <c r="Z119" s="150">
        <v>10.07</v>
      </c>
      <c r="AA119" s="151">
        <v>10.08</v>
      </c>
      <c r="AB119" s="151">
        <v>10.07</v>
      </c>
      <c r="AC119" s="151">
        <v>10.09</v>
      </c>
      <c r="AD119" s="152">
        <v>7.97</v>
      </c>
      <c r="AE119" s="38">
        <v>10.01</v>
      </c>
      <c r="AF119" s="153">
        <v>9.98</v>
      </c>
    </row>
    <row r="120" spans="1:58" ht="17.399999999999999" x14ac:dyDescent="0.3">
      <c r="A120" s="194"/>
      <c r="B120" s="278" t="s">
        <v>172</v>
      </c>
      <c r="C120" s="279"/>
      <c r="D120" s="279"/>
      <c r="E120" s="279"/>
      <c r="F120" s="279"/>
      <c r="G120" s="280" t="s">
        <v>147</v>
      </c>
      <c r="H120" s="148">
        <v>56.76</v>
      </c>
      <c r="I120" s="149">
        <v>67.8</v>
      </c>
      <c r="J120" s="149">
        <v>75.94</v>
      </c>
      <c r="K120" s="149">
        <v>75.58</v>
      </c>
      <c r="L120" s="149">
        <v>61.78</v>
      </c>
      <c r="M120" s="149">
        <v>75.7</v>
      </c>
      <c r="N120" s="149">
        <v>76.05</v>
      </c>
      <c r="O120" s="149">
        <v>68.010000000000005</v>
      </c>
      <c r="P120" s="149">
        <v>59.74</v>
      </c>
      <c r="Q120" s="149">
        <v>75.42</v>
      </c>
      <c r="R120" s="149">
        <v>60.23</v>
      </c>
      <c r="S120" s="149">
        <v>75.58</v>
      </c>
      <c r="T120" s="149">
        <v>67.8</v>
      </c>
      <c r="U120" s="149">
        <v>59.75</v>
      </c>
      <c r="V120" s="149">
        <v>67.319999999999993</v>
      </c>
      <c r="W120" s="149">
        <v>75.430000000000007</v>
      </c>
      <c r="X120" s="149">
        <v>61.16</v>
      </c>
      <c r="Y120" s="149">
        <v>60.84</v>
      </c>
      <c r="Z120" s="150">
        <v>88.3</v>
      </c>
      <c r="AA120" s="151">
        <v>88.43</v>
      </c>
      <c r="AB120" s="151">
        <v>88.32</v>
      </c>
      <c r="AC120" s="151">
        <v>88.51</v>
      </c>
      <c r="AD120" s="152">
        <v>87.82</v>
      </c>
      <c r="AE120" s="281">
        <v>87.81</v>
      </c>
      <c r="AF120" s="153">
        <v>87.51</v>
      </c>
    </row>
    <row r="121" spans="1:58" ht="17.399999999999999" x14ac:dyDescent="0.3">
      <c r="A121" s="194"/>
      <c r="B121" s="247" t="s">
        <v>173</v>
      </c>
      <c r="C121" s="138"/>
      <c r="D121" s="138"/>
      <c r="E121" s="138"/>
      <c r="F121" s="138"/>
      <c r="G121" s="211"/>
      <c r="H121" s="158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60"/>
      <c r="AA121" s="161"/>
      <c r="AB121" s="161"/>
      <c r="AC121" s="161"/>
      <c r="AD121" s="162"/>
      <c r="AE121" s="38"/>
      <c r="AF121" s="163"/>
    </row>
    <row r="122" spans="1:58" ht="17.399999999999999" x14ac:dyDescent="0.3">
      <c r="A122" s="194"/>
      <c r="B122" s="249" t="s">
        <v>175</v>
      </c>
      <c r="C122" s="138"/>
      <c r="D122" s="138"/>
      <c r="E122" s="138"/>
      <c r="F122" s="138"/>
      <c r="G122" s="211" t="s">
        <v>145</v>
      </c>
      <c r="H122" s="148">
        <v>2.2400000000000002</v>
      </c>
      <c r="I122" s="149">
        <v>2.25</v>
      </c>
      <c r="J122" s="149">
        <v>2.25</v>
      </c>
      <c r="K122" s="149">
        <v>2.25</v>
      </c>
      <c r="L122" s="149">
        <v>2.25</v>
      </c>
      <c r="M122" s="149">
        <v>2.25</v>
      </c>
      <c r="N122" s="149">
        <v>2.25</v>
      </c>
      <c r="O122" s="149">
        <v>2.25</v>
      </c>
      <c r="P122" s="149">
        <v>2.2400000000000002</v>
      </c>
      <c r="Q122" s="149">
        <v>2.25</v>
      </c>
      <c r="R122" s="149">
        <v>2.2400000000000002</v>
      </c>
      <c r="S122" s="149">
        <v>2.25</v>
      </c>
      <c r="T122" s="149">
        <v>2.25</v>
      </c>
      <c r="U122" s="149">
        <v>2.2400000000000002</v>
      </c>
      <c r="V122" s="149">
        <v>2.25</v>
      </c>
      <c r="W122" s="149">
        <v>2.25</v>
      </c>
      <c r="X122" s="149">
        <v>2.25</v>
      </c>
      <c r="Y122" s="149">
        <v>2.25</v>
      </c>
      <c r="Z122" s="150">
        <v>2.25</v>
      </c>
      <c r="AA122" s="151">
        <v>2.25</v>
      </c>
      <c r="AB122" s="151">
        <v>2.25</v>
      </c>
      <c r="AC122" s="151">
        <v>2.25</v>
      </c>
      <c r="AD122" s="152">
        <v>2.25</v>
      </c>
      <c r="AE122" s="38">
        <v>2.25</v>
      </c>
      <c r="AF122" s="153">
        <v>2.25</v>
      </c>
    </row>
    <row r="123" spans="1:58" ht="18" thickBot="1" x14ac:dyDescent="0.35">
      <c r="A123" s="194"/>
      <c r="B123" s="249" t="s">
        <v>169</v>
      </c>
      <c r="C123" s="138"/>
      <c r="D123" s="138"/>
      <c r="E123" s="138"/>
      <c r="F123" s="138"/>
      <c r="G123" s="211" t="s">
        <v>147</v>
      </c>
      <c r="H123" s="148">
        <v>58.46</v>
      </c>
      <c r="I123" s="149">
        <v>69.83</v>
      </c>
      <c r="J123" s="149">
        <v>78.22</v>
      </c>
      <c r="K123" s="149">
        <v>77.849999999999994</v>
      </c>
      <c r="L123" s="149">
        <v>63.63</v>
      </c>
      <c r="M123" s="149">
        <v>77.97</v>
      </c>
      <c r="N123" s="149">
        <v>78.33</v>
      </c>
      <c r="O123" s="149">
        <v>70.05</v>
      </c>
      <c r="P123" s="149">
        <v>61.53</v>
      </c>
      <c r="Q123" s="149">
        <v>77.680000000000007</v>
      </c>
      <c r="R123" s="149">
        <v>62.04</v>
      </c>
      <c r="S123" s="149">
        <v>77.849999999999994</v>
      </c>
      <c r="T123" s="149">
        <v>69.83</v>
      </c>
      <c r="U123" s="149">
        <v>61.54</v>
      </c>
      <c r="V123" s="149">
        <v>69.34</v>
      </c>
      <c r="W123" s="149">
        <v>77.69</v>
      </c>
      <c r="X123" s="149">
        <v>62.99</v>
      </c>
      <c r="Y123" s="149">
        <v>62.67</v>
      </c>
      <c r="Z123" s="150">
        <v>90.95</v>
      </c>
      <c r="AA123" s="151">
        <v>91.08</v>
      </c>
      <c r="AB123" s="151">
        <v>90.97</v>
      </c>
      <c r="AC123" s="151">
        <v>91.17</v>
      </c>
      <c r="AD123" s="282">
        <v>90.45</v>
      </c>
      <c r="AE123" s="176">
        <v>90.44</v>
      </c>
      <c r="AF123" s="283">
        <v>90.14</v>
      </c>
    </row>
    <row r="124" spans="1:58" ht="18.600000000000001" customHeight="1" thickTop="1" thickBot="1" x14ac:dyDescent="0.35">
      <c r="A124" s="284" t="s">
        <v>224</v>
      </c>
      <c r="B124" s="285" t="s">
        <v>326</v>
      </c>
      <c r="C124" s="286"/>
      <c r="D124" s="286"/>
      <c r="E124" s="286"/>
      <c r="F124" s="286"/>
      <c r="G124" s="287"/>
      <c r="H124" s="288" t="s">
        <v>311</v>
      </c>
      <c r="I124" s="289"/>
      <c r="J124" s="289"/>
      <c r="K124" s="289"/>
      <c r="L124" s="290"/>
      <c r="M124" s="291" t="s">
        <v>312</v>
      </c>
      <c r="N124" s="292"/>
      <c r="O124" s="292"/>
      <c r="P124" s="292"/>
      <c r="Q124" s="293"/>
      <c r="R124" s="294"/>
      <c r="S124" s="295"/>
      <c r="T124" s="28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6"/>
      <c r="AE124" s="296"/>
      <c r="AF124" s="297"/>
    </row>
    <row r="125" spans="1:58" ht="17.399999999999999" customHeight="1" thickTop="1" x14ac:dyDescent="0.3">
      <c r="A125" s="298"/>
      <c r="B125" s="299" t="s">
        <v>225</v>
      </c>
      <c r="C125" s="300"/>
      <c r="D125" s="300"/>
      <c r="E125" s="300"/>
      <c r="F125" s="300"/>
      <c r="G125" s="301"/>
      <c r="H125" s="302" t="s">
        <v>313</v>
      </c>
      <c r="I125" s="303" t="s">
        <v>314</v>
      </c>
      <c r="J125" s="303" t="s">
        <v>315</v>
      </c>
      <c r="K125" s="303" t="s">
        <v>316</v>
      </c>
      <c r="L125" s="304" t="s">
        <v>317</v>
      </c>
      <c r="M125" s="302" t="s">
        <v>313</v>
      </c>
      <c r="N125" s="303" t="s">
        <v>314</v>
      </c>
      <c r="O125" s="303" t="s">
        <v>315</v>
      </c>
      <c r="P125" s="303" t="s">
        <v>316</v>
      </c>
      <c r="Q125" s="304" t="s">
        <v>317</v>
      </c>
      <c r="R125" s="305"/>
      <c r="S125" s="296"/>
      <c r="T125" s="296"/>
      <c r="U125" s="296"/>
      <c r="V125" s="296"/>
      <c r="W125" s="296"/>
      <c r="X125" s="296"/>
      <c r="Y125" s="296"/>
      <c r="Z125" s="296"/>
      <c r="AA125" s="296"/>
      <c r="AB125" s="296"/>
      <c r="AC125" s="296"/>
      <c r="AD125" s="296"/>
      <c r="AE125" s="296"/>
      <c r="AF125" s="297"/>
    </row>
    <row r="126" spans="1:58" ht="17.399999999999999" customHeight="1" thickBot="1" x14ac:dyDescent="0.35">
      <c r="A126" s="306"/>
      <c r="B126" s="307" t="s">
        <v>226</v>
      </c>
      <c r="C126" s="174"/>
      <c r="D126" s="174"/>
      <c r="E126" s="174"/>
      <c r="F126" s="174"/>
      <c r="G126" s="308" t="s">
        <v>147</v>
      </c>
      <c r="H126" s="309">
        <v>88.84</v>
      </c>
      <c r="I126" s="310">
        <v>74.55</v>
      </c>
      <c r="J126" s="310">
        <v>59.43</v>
      </c>
      <c r="K126" s="310">
        <v>51.11</v>
      </c>
      <c r="L126" s="311">
        <v>78.64</v>
      </c>
      <c r="M126" s="309">
        <v>137.52000000000001</v>
      </c>
      <c r="N126" s="310">
        <v>116.32</v>
      </c>
      <c r="O126" s="310">
        <v>94.68</v>
      </c>
      <c r="P126" s="310">
        <v>84.16</v>
      </c>
      <c r="Q126" s="311">
        <v>129.79</v>
      </c>
      <c r="R126" s="305"/>
      <c r="S126" s="296"/>
      <c r="T126" s="296"/>
      <c r="U126" s="296"/>
      <c r="V126" s="296"/>
      <c r="W126" s="296"/>
      <c r="X126" s="296"/>
      <c r="Y126" s="296"/>
      <c r="Z126" s="296"/>
      <c r="AA126" s="296"/>
      <c r="AB126" s="296"/>
      <c r="AC126" s="296"/>
      <c r="AD126" s="296"/>
      <c r="AE126" s="296"/>
      <c r="AF126" s="297"/>
    </row>
    <row r="127" spans="1:58" ht="17.399999999999999" customHeight="1" thickTop="1" thickBot="1" x14ac:dyDescent="0.35">
      <c r="A127" s="312"/>
      <c r="B127" s="312"/>
      <c r="C127" s="312"/>
      <c r="D127" s="312"/>
      <c r="E127" s="312"/>
      <c r="F127" s="312"/>
      <c r="G127" s="312"/>
      <c r="H127" s="312"/>
      <c r="I127" s="312"/>
      <c r="J127" s="312"/>
      <c r="K127" s="312"/>
      <c r="L127" s="312"/>
      <c r="M127" s="312"/>
      <c r="N127" s="312"/>
      <c r="O127" s="312"/>
      <c r="P127" s="312"/>
      <c r="Q127" s="312"/>
      <c r="R127" s="312"/>
      <c r="S127" s="312"/>
      <c r="T127" s="312"/>
      <c r="U127" s="312"/>
      <c r="V127" s="312"/>
      <c r="W127" s="312"/>
      <c r="X127" s="312"/>
      <c r="Y127" s="312"/>
      <c r="Z127" s="312"/>
      <c r="AA127" s="312"/>
      <c r="AB127" s="312"/>
      <c r="AC127" s="312"/>
      <c r="AD127" s="312"/>
      <c r="AE127" s="312"/>
      <c r="AF127" s="312"/>
      <c r="AG127" s="312"/>
      <c r="AH127" s="312"/>
      <c r="AI127" s="312"/>
      <c r="AJ127" s="312"/>
      <c r="AK127" s="312"/>
      <c r="AL127" s="312"/>
      <c r="AM127" s="312"/>
      <c r="AN127" s="312"/>
      <c r="AO127" s="312"/>
      <c r="AP127" s="312"/>
      <c r="AQ127" s="312"/>
      <c r="AR127" s="312"/>
      <c r="AS127" s="312"/>
      <c r="AT127" s="312"/>
      <c r="AU127" s="312"/>
      <c r="AV127" s="312"/>
      <c r="AW127" s="312"/>
      <c r="AX127" s="312"/>
      <c r="AY127" s="312"/>
      <c r="AZ127" s="312"/>
      <c r="BA127" s="312"/>
      <c r="BB127" s="312"/>
      <c r="BC127" s="312"/>
      <c r="BD127" s="312"/>
      <c r="BE127" s="312"/>
      <c r="BF127" s="312"/>
    </row>
    <row r="128" spans="1:58" ht="17.399999999999999" customHeight="1" thickBot="1" x14ac:dyDescent="0.35">
      <c r="A128" s="313" t="s">
        <v>51</v>
      </c>
      <c r="B128" s="314" t="s">
        <v>184</v>
      </c>
      <c r="C128" s="315"/>
      <c r="D128" s="316"/>
      <c r="E128" s="317"/>
      <c r="F128" s="317"/>
      <c r="G128" s="318"/>
      <c r="H128" s="297"/>
      <c r="I128" s="319" t="s">
        <v>185</v>
      </c>
      <c r="J128" s="320"/>
      <c r="K128" s="321"/>
      <c r="L128" s="322" t="s">
        <v>186</v>
      </c>
      <c r="M128" s="323"/>
      <c r="N128" s="323"/>
      <c r="O128" s="323"/>
      <c r="P128" s="324"/>
      <c r="Q128" s="324"/>
      <c r="R128" s="324"/>
      <c r="S128" s="319" t="s">
        <v>185</v>
      </c>
      <c r="T128" s="321"/>
      <c r="U128" s="325" t="s">
        <v>186</v>
      </c>
      <c r="V128" s="326"/>
      <c r="W128" s="326"/>
      <c r="X128" s="326"/>
      <c r="Y128" s="326"/>
      <c r="Z128" s="326"/>
      <c r="AA128" s="326"/>
      <c r="AB128" s="326"/>
      <c r="AC128" s="327"/>
      <c r="AD128" s="328"/>
      <c r="AE128" s="328"/>
      <c r="AF128" s="328"/>
    </row>
    <row r="129" spans="1:32" ht="18" thickBot="1" x14ac:dyDescent="0.35">
      <c r="A129" s="313" t="s">
        <v>52</v>
      </c>
      <c r="B129" s="314" t="s">
        <v>187</v>
      </c>
      <c r="C129" s="315"/>
      <c r="D129" s="316"/>
      <c r="E129" s="317"/>
      <c r="F129" s="317"/>
      <c r="G129" s="318"/>
      <c r="H129" s="297"/>
      <c r="I129" s="329" t="s">
        <v>188</v>
      </c>
      <c r="J129" s="330"/>
      <c r="K129" s="331"/>
      <c r="L129" s="332" t="s">
        <v>189</v>
      </c>
      <c r="M129" s="138"/>
      <c r="N129" s="138"/>
      <c r="O129" s="333"/>
      <c r="P129" s="333"/>
      <c r="Q129" s="333"/>
      <c r="R129" s="334"/>
      <c r="S129" s="335" t="s">
        <v>130</v>
      </c>
      <c r="T129" s="336"/>
      <c r="U129" s="317" t="s">
        <v>218</v>
      </c>
      <c r="V129" s="337"/>
      <c r="W129" s="337"/>
      <c r="X129" s="338"/>
      <c r="Y129" s="338"/>
      <c r="Z129" s="338"/>
      <c r="AA129" s="339"/>
      <c r="AB129" s="339"/>
      <c r="AC129" s="340"/>
      <c r="AD129" s="138"/>
      <c r="AE129" s="138"/>
      <c r="AF129" s="138"/>
    </row>
    <row r="130" spans="1:32" ht="17.399999999999999" x14ac:dyDescent="0.3">
      <c r="A130" s="313" t="s">
        <v>53</v>
      </c>
      <c r="B130" s="314" t="s">
        <v>190</v>
      </c>
      <c r="C130" s="315"/>
      <c r="D130" s="316"/>
      <c r="E130" s="317"/>
      <c r="F130" s="317"/>
      <c r="G130" s="318"/>
      <c r="H130" s="297"/>
      <c r="I130" s="335" t="s">
        <v>191</v>
      </c>
      <c r="J130" s="341"/>
      <c r="K130" s="342"/>
      <c r="L130" s="343" t="s">
        <v>192</v>
      </c>
      <c r="M130" s="344"/>
      <c r="N130" s="344"/>
      <c r="O130" s="344"/>
      <c r="P130" s="344"/>
      <c r="Q130" s="344"/>
      <c r="R130" s="345"/>
      <c r="S130" s="335" t="s">
        <v>133</v>
      </c>
      <c r="T130" s="346"/>
      <c r="U130" s="341" t="s">
        <v>133</v>
      </c>
      <c r="V130" s="317"/>
      <c r="W130" s="317"/>
      <c r="X130" s="338"/>
      <c r="Y130" s="338"/>
      <c r="Z130" s="344"/>
      <c r="AA130" s="347"/>
      <c r="AB130" s="347"/>
      <c r="AC130" s="348"/>
      <c r="AD130" s="138"/>
      <c r="AE130" s="138"/>
      <c r="AF130" s="138"/>
    </row>
    <row r="131" spans="1:32" ht="17.399999999999999" x14ac:dyDescent="0.3">
      <c r="A131" s="313" t="s">
        <v>21</v>
      </c>
      <c r="B131" s="314" t="s">
        <v>184</v>
      </c>
      <c r="C131" s="315"/>
      <c r="D131" s="316"/>
      <c r="E131" s="317"/>
      <c r="F131" s="317"/>
      <c r="G131" s="318"/>
      <c r="H131" s="297"/>
      <c r="I131" s="335" t="s">
        <v>193</v>
      </c>
      <c r="J131" s="341"/>
      <c r="K131" s="342"/>
      <c r="L131" s="343" t="s">
        <v>234</v>
      </c>
      <c r="M131" s="344"/>
      <c r="N131" s="344"/>
      <c r="O131" s="344"/>
      <c r="P131" s="344"/>
      <c r="Q131" s="344"/>
      <c r="R131" s="345"/>
      <c r="S131" s="335" t="s">
        <v>131</v>
      </c>
      <c r="T131" s="346"/>
      <c r="U131" s="349" t="s">
        <v>321</v>
      </c>
      <c r="V131" s="317"/>
      <c r="W131" s="317"/>
      <c r="X131" s="344"/>
      <c r="Y131" s="344"/>
      <c r="Z131" s="344"/>
      <c r="AA131" s="347"/>
      <c r="AB131" s="347"/>
      <c r="AC131" s="348"/>
      <c r="AD131" s="138"/>
      <c r="AE131" s="138"/>
      <c r="AF131" s="138"/>
    </row>
    <row r="132" spans="1:32" ht="17.399999999999999" x14ac:dyDescent="0.3">
      <c r="A132" s="313" t="s">
        <v>22</v>
      </c>
      <c r="B132" s="314" t="s">
        <v>187</v>
      </c>
      <c r="C132" s="315"/>
      <c r="D132" s="316"/>
      <c r="E132" s="317"/>
      <c r="F132" s="317"/>
      <c r="G132" s="318"/>
      <c r="H132" s="297"/>
      <c r="I132" s="335" t="s">
        <v>194</v>
      </c>
      <c r="J132" s="341"/>
      <c r="K132" s="342"/>
      <c r="L132" s="343" t="s">
        <v>195</v>
      </c>
      <c r="M132" s="344"/>
      <c r="N132" s="344"/>
      <c r="O132" s="344"/>
      <c r="P132" s="344"/>
      <c r="Q132" s="344"/>
      <c r="R132" s="345"/>
      <c r="S132" s="350" t="s">
        <v>132</v>
      </c>
      <c r="T132" s="351"/>
      <c r="U132" s="352" t="s">
        <v>322</v>
      </c>
      <c r="V132" s="317"/>
      <c r="W132" s="317"/>
      <c r="X132" s="344"/>
      <c r="Y132" s="344"/>
      <c r="Z132" s="344"/>
      <c r="AA132" s="347"/>
      <c r="AB132" s="347"/>
      <c r="AC132" s="348"/>
      <c r="AD132" s="138"/>
      <c r="AE132" s="138"/>
      <c r="AF132" s="138"/>
    </row>
    <row r="133" spans="1:32" ht="17.399999999999999" x14ac:dyDescent="0.3">
      <c r="A133" s="313" t="s">
        <v>23</v>
      </c>
      <c r="B133" s="314" t="s">
        <v>190</v>
      </c>
      <c r="C133" s="315"/>
      <c r="D133" s="316"/>
      <c r="E133" s="317"/>
      <c r="F133" s="317"/>
      <c r="G133" s="318"/>
      <c r="H133" s="297"/>
      <c r="I133" s="335" t="s">
        <v>196</v>
      </c>
      <c r="J133" s="341"/>
      <c r="K133" s="342"/>
      <c r="L133" s="343" t="s">
        <v>197</v>
      </c>
      <c r="M133" s="344"/>
      <c r="N133" s="344"/>
      <c r="O133" s="344"/>
      <c r="P133" s="344"/>
      <c r="Q133" s="344"/>
      <c r="R133" s="345"/>
      <c r="S133" s="353" t="s">
        <v>323</v>
      </c>
      <c r="T133" s="354"/>
      <c r="U133" s="352" t="s">
        <v>324</v>
      </c>
      <c r="V133" s="355"/>
      <c r="W133" s="355"/>
      <c r="X133" s="344"/>
      <c r="Y133" s="344"/>
      <c r="Z133" s="355"/>
      <c r="AA133" s="356"/>
      <c r="AB133" s="356"/>
      <c r="AC133" s="357"/>
      <c r="AD133" s="138"/>
      <c r="AE133" s="138"/>
      <c r="AF133" s="138"/>
    </row>
    <row r="134" spans="1:32" ht="25.8" customHeight="1" x14ac:dyDescent="0.3">
      <c r="A134" s="313" t="s">
        <v>10</v>
      </c>
      <c r="B134" s="314" t="s">
        <v>199</v>
      </c>
      <c r="C134" s="315"/>
      <c r="D134" s="316"/>
      <c r="E134" s="317"/>
      <c r="F134" s="317"/>
      <c r="G134" s="318"/>
      <c r="H134" s="297"/>
      <c r="I134" s="335" t="s">
        <v>228</v>
      </c>
      <c r="J134" s="341"/>
      <c r="K134" s="342"/>
      <c r="L134" s="343" t="s">
        <v>235</v>
      </c>
      <c r="M134" s="344"/>
      <c r="N134" s="344"/>
      <c r="O134" s="344"/>
      <c r="P134" s="344"/>
      <c r="Q134" s="344"/>
      <c r="R134" s="358"/>
      <c r="S134" s="359" t="s">
        <v>236</v>
      </c>
      <c r="T134" s="360"/>
      <c r="U134" s="361" t="s">
        <v>237</v>
      </c>
      <c r="V134" s="362"/>
      <c r="W134" s="362"/>
      <c r="X134" s="355"/>
      <c r="Y134" s="355"/>
      <c r="Z134" s="355"/>
      <c r="AA134" s="355"/>
      <c r="AB134" s="355"/>
      <c r="AC134" s="363"/>
      <c r="AD134" s="138"/>
      <c r="AE134" s="138"/>
      <c r="AF134" s="138"/>
    </row>
    <row r="135" spans="1:32" ht="17.399999999999999" customHeight="1" x14ac:dyDescent="0.3">
      <c r="A135" s="313" t="s">
        <v>20</v>
      </c>
      <c r="B135" s="314" t="s">
        <v>200</v>
      </c>
      <c r="C135" s="315"/>
      <c r="D135" s="316"/>
      <c r="E135" s="317"/>
      <c r="F135" s="317"/>
      <c r="G135" s="318"/>
      <c r="H135" s="297"/>
      <c r="I135" s="335" t="s">
        <v>230</v>
      </c>
      <c r="J135" s="341"/>
      <c r="K135" s="342"/>
      <c r="L135" s="343" t="s">
        <v>238</v>
      </c>
      <c r="M135" s="344"/>
      <c r="N135" s="344"/>
      <c r="O135" s="344"/>
      <c r="P135" s="344"/>
      <c r="Q135" s="344"/>
      <c r="R135" s="364"/>
      <c r="S135" s="365" t="s">
        <v>239</v>
      </c>
      <c r="T135" s="366"/>
      <c r="U135" s="367" t="s">
        <v>198</v>
      </c>
      <c r="V135" s="368"/>
      <c r="W135" s="368"/>
      <c r="X135" s="138"/>
      <c r="Y135" s="138"/>
      <c r="Z135" s="368"/>
      <c r="AA135" s="368"/>
      <c r="AB135" s="368"/>
      <c r="AC135" s="369"/>
      <c r="AD135" s="138"/>
      <c r="AE135" s="138"/>
      <c r="AF135" s="138"/>
    </row>
    <row r="136" spans="1:32" ht="17.399999999999999" x14ac:dyDescent="0.3">
      <c r="A136" s="313" t="s">
        <v>174</v>
      </c>
      <c r="B136" s="314" t="s">
        <v>206</v>
      </c>
      <c r="C136" s="315"/>
      <c r="D136" s="316"/>
      <c r="E136" s="317"/>
      <c r="F136" s="317"/>
      <c r="G136" s="318"/>
      <c r="H136" s="297"/>
      <c r="I136" s="335" t="s">
        <v>201</v>
      </c>
      <c r="J136" s="341"/>
      <c r="K136" s="342"/>
      <c r="L136" s="343" t="s">
        <v>202</v>
      </c>
      <c r="M136" s="344"/>
      <c r="N136" s="344"/>
      <c r="O136" s="317"/>
      <c r="P136" s="317"/>
      <c r="Q136" s="317"/>
      <c r="R136" s="370"/>
      <c r="S136" s="371"/>
      <c r="T136" s="372"/>
      <c r="U136" s="373" t="s">
        <v>240</v>
      </c>
      <c r="V136" s="330"/>
      <c r="W136" s="330"/>
      <c r="X136" s="374"/>
      <c r="Y136" s="374"/>
      <c r="Z136" s="375"/>
      <c r="AA136" s="375"/>
      <c r="AB136" s="375"/>
      <c r="AC136" s="376"/>
      <c r="AD136" s="297"/>
      <c r="AE136" s="297"/>
      <c r="AF136" s="297"/>
    </row>
    <row r="137" spans="1:32" ht="17.399999999999999" x14ac:dyDescent="0.3">
      <c r="A137" s="313" t="s">
        <v>176</v>
      </c>
      <c r="B137" s="314" t="s">
        <v>210</v>
      </c>
      <c r="C137" s="315"/>
      <c r="D137" s="316"/>
      <c r="E137" s="317"/>
      <c r="F137" s="317"/>
      <c r="G137" s="318"/>
      <c r="H137" s="297"/>
      <c r="I137" s="377" t="s">
        <v>204</v>
      </c>
      <c r="J137" s="378"/>
      <c r="K137" s="379"/>
      <c r="L137" s="361" t="s">
        <v>205</v>
      </c>
      <c r="M137" s="362"/>
      <c r="N137" s="362"/>
      <c r="O137" s="380"/>
      <c r="P137" s="380"/>
      <c r="Q137" s="380"/>
      <c r="R137" s="345"/>
      <c r="S137" s="381" t="s">
        <v>203</v>
      </c>
      <c r="T137" s="382"/>
      <c r="U137" s="361" t="s">
        <v>241</v>
      </c>
      <c r="V137" s="383"/>
      <c r="W137" s="383"/>
      <c r="X137" s="384"/>
      <c r="Y137" s="384"/>
      <c r="Z137" s="355"/>
      <c r="AA137" s="355"/>
      <c r="AB137" s="355"/>
      <c r="AC137" s="363"/>
      <c r="AD137" s="297"/>
      <c r="AE137" s="297"/>
      <c r="AF137" s="297"/>
    </row>
    <row r="138" spans="1:32" ht="17.399999999999999" x14ac:dyDescent="0.3">
      <c r="A138" s="385" t="s">
        <v>177</v>
      </c>
      <c r="B138" s="314" t="s">
        <v>200</v>
      </c>
      <c r="C138" s="315"/>
      <c r="D138" s="316"/>
      <c r="E138" s="317"/>
      <c r="F138" s="317"/>
      <c r="G138" s="318"/>
      <c r="H138" s="297"/>
      <c r="I138" s="335" t="s">
        <v>207</v>
      </c>
      <c r="J138" s="317"/>
      <c r="K138" s="342"/>
      <c r="L138" s="341" t="s">
        <v>208</v>
      </c>
      <c r="M138" s="341"/>
      <c r="N138" s="341"/>
      <c r="O138" s="344"/>
      <c r="P138" s="344"/>
      <c r="Q138" s="344"/>
      <c r="R138" s="345"/>
      <c r="S138" s="386"/>
      <c r="T138" s="387"/>
      <c r="U138" s="373" t="s">
        <v>242</v>
      </c>
      <c r="V138" s="236"/>
      <c r="W138" s="236"/>
      <c r="X138" s="237"/>
      <c r="Y138" s="237"/>
      <c r="Z138" s="374"/>
      <c r="AA138" s="374"/>
      <c r="AB138" s="374"/>
      <c r="AC138" s="388"/>
      <c r="AD138" s="297"/>
      <c r="AE138" s="297"/>
      <c r="AF138" s="297"/>
    </row>
    <row r="139" spans="1:32" ht="17.399999999999999" x14ac:dyDescent="0.3">
      <c r="A139" s="385" t="s">
        <v>13</v>
      </c>
      <c r="B139" s="389" t="s">
        <v>216</v>
      </c>
      <c r="C139" s="315"/>
      <c r="D139" s="316"/>
      <c r="E139" s="317"/>
      <c r="F139" s="317"/>
      <c r="G139" s="318"/>
      <c r="H139" s="297"/>
      <c r="I139" s="335" t="s">
        <v>211</v>
      </c>
      <c r="J139" s="317"/>
      <c r="K139" s="342"/>
      <c r="L139" s="341" t="s">
        <v>212</v>
      </c>
      <c r="M139" s="341"/>
      <c r="N139" s="341"/>
      <c r="O139" s="344"/>
      <c r="P139" s="344"/>
      <c r="Q139" s="344"/>
      <c r="R139" s="345"/>
      <c r="S139" s="335" t="s">
        <v>209</v>
      </c>
      <c r="T139" s="346"/>
      <c r="U139" s="236" t="s">
        <v>243</v>
      </c>
      <c r="V139" s="374"/>
      <c r="W139" s="374"/>
      <c r="X139" s="374"/>
      <c r="Y139" s="374"/>
      <c r="Z139" s="237"/>
      <c r="AA139" s="237"/>
      <c r="AB139" s="237"/>
      <c r="AC139" s="376"/>
      <c r="AD139" s="297"/>
      <c r="AE139" s="297"/>
      <c r="AF139" s="297"/>
    </row>
    <row r="140" spans="1:32" ht="17.399999999999999" x14ac:dyDescent="0.3">
      <c r="A140" s="385" t="s">
        <v>42</v>
      </c>
      <c r="B140" s="314" t="s">
        <v>200</v>
      </c>
      <c r="C140" s="315"/>
      <c r="D140" s="316"/>
      <c r="E140" s="317"/>
      <c r="F140" s="317"/>
      <c r="G140" s="318"/>
      <c r="H140" s="297"/>
      <c r="I140" s="335" t="s">
        <v>244</v>
      </c>
      <c r="J140" s="317"/>
      <c r="K140" s="342"/>
      <c r="L140" s="341" t="s">
        <v>245</v>
      </c>
      <c r="M140" s="341"/>
      <c r="N140" s="341"/>
      <c r="O140" s="344"/>
      <c r="P140" s="344"/>
      <c r="Q140" s="344"/>
      <c r="R140" s="345"/>
      <c r="S140" s="390" t="s">
        <v>213</v>
      </c>
      <c r="T140" s="391"/>
      <c r="U140" s="341" t="s">
        <v>214</v>
      </c>
      <c r="V140" s="317"/>
      <c r="W140" s="317"/>
      <c r="X140" s="344"/>
      <c r="Y140" s="344"/>
      <c r="Z140" s="344"/>
      <c r="AA140" s="344"/>
      <c r="AB140" s="344"/>
      <c r="AC140" s="345"/>
      <c r="AD140" s="297"/>
      <c r="AE140" s="297"/>
      <c r="AF140" s="297"/>
    </row>
    <row r="141" spans="1:32" ht="17.399999999999999" x14ac:dyDescent="0.3">
      <c r="A141" s="385" t="s">
        <v>227</v>
      </c>
      <c r="B141" s="314" t="s">
        <v>200</v>
      </c>
      <c r="C141" s="315"/>
      <c r="D141" s="316"/>
      <c r="E141" s="317"/>
      <c r="F141" s="317"/>
      <c r="G141" s="318"/>
      <c r="H141" s="297"/>
      <c r="I141" s="335" t="s">
        <v>229</v>
      </c>
      <c r="J141" s="317"/>
      <c r="K141" s="342"/>
      <c r="L141" s="341" t="s">
        <v>229</v>
      </c>
      <c r="M141" s="317"/>
      <c r="N141" s="317"/>
      <c r="O141" s="344"/>
      <c r="P141" s="344"/>
      <c r="Q141" s="344"/>
      <c r="R141" s="345"/>
      <c r="S141" s="390" t="s">
        <v>215</v>
      </c>
      <c r="T141" s="346"/>
      <c r="U141" s="349" t="s">
        <v>325</v>
      </c>
      <c r="V141" s="344"/>
      <c r="W141" s="344"/>
      <c r="X141" s="344"/>
      <c r="Y141" s="344"/>
      <c r="Z141" s="344"/>
      <c r="AA141" s="344"/>
      <c r="AB141" s="344"/>
      <c r="AC141" s="345"/>
      <c r="AD141" s="297"/>
      <c r="AE141" s="297"/>
      <c r="AF141" s="297"/>
    </row>
    <row r="142" spans="1:32" ht="18" thickBot="1" x14ac:dyDescent="0.35">
      <c r="A142" s="385" t="s">
        <v>224</v>
      </c>
      <c r="B142" s="314" t="s">
        <v>233</v>
      </c>
      <c r="C142" s="315"/>
      <c r="D142" s="316"/>
      <c r="E142" s="317"/>
      <c r="F142" s="317"/>
      <c r="G142" s="318"/>
      <c r="H142" s="297"/>
      <c r="I142" s="392" t="s">
        <v>129</v>
      </c>
      <c r="J142" s="393"/>
      <c r="K142" s="394"/>
      <c r="L142" s="393" t="s">
        <v>217</v>
      </c>
      <c r="M142" s="393"/>
      <c r="N142" s="393"/>
      <c r="O142" s="395"/>
      <c r="P142" s="395"/>
      <c r="Q142" s="395"/>
      <c r="R142" s="396"/>
      <c r="S142" s="397" t="s">
        <v>220</v>
      </c>
      <c r="T142" s="398"/>
      <c r="U142" s="399" t="s">
        <v>318</v>
      </c>
      <c r="V142" s="393"/>
      <c r="W142" s="393"/>
      <c r="X142" s="395"/>
      <c r="Y142" s="395"/>
      <c r="Z142" s="395"/>
      <c r="AA142" s="395"/>
      <c r="AB142" s="395"/>
      <c r="AC142" s="396"/>
      <c r="AD142" s="297"/>
      <c r="AE142" s="297"/>
      <c r="AF142" s="297"/>
    </row>
  </sheetData>
  <mergeCells count="9">
    <mergeCell ref="U128:AC128"/>
    <mergeCell ref="S134:T134"/>
    <mergeCell ref="A3:B3"/>
    <mergeCell ref="A4:F4"/>
    <mergeCell ref="H124:L124"/>
    <mergeCell ref="M124:Q124"/>
    <mergeCell ref="S135:T135"/>
    <mergeCell ref="I128:K128"/>
    <mergeCell ref="S128:T128"/>
  </mergeCells>
  <pageMargins left="1.5748031496062993" right="0" top="0" bottom="0" header="0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zoomScale="60" zoomScaleNormal="60" workbookViewId="0">
      <selection sqref="A1:I1"/>
    </sheetView>
  </sheetViews>
  <sheetFormatPr baseColWidth="10" defaultColWidth="8.88671875" defaultRowHeight="14.4" x14ac:dyDescent="0.3"/>
  <cols>
    <col min="1" max="1" width="13.5546875" style="422" customWidth="1"/>
    <col min="2" max="2" width="12.44140625" style="422" customWidth="1"/>
    <col min="3" max="3" width="13.44140625" style="422" customWidth="1"/>
    <col min="4" max="4" width="19.88671875" style="422" customWidth="1"/>
    <col min="5" max="5" width="13.6640625" style="422" customWidth="1"/>
    <col min="6" max="6" width="16.109375" style="422" customWidth="1"/>
    <col min="7" max="7" width="13.33203125" style="422" customWidth="1"/>
    <col min="8" max="8" width="15.44140625" style="422" customWidth="1"/>
    <col min="9" max="9" width="14.44140625" style="422" customWidth="1"/>
    <col min="10" max="10" width="12.6640625" style="422" customWidth="1"/>
    <col min="11" max="11" width="18" style="422" customWidth="1"/>
    <col min="12" max="133" width="8.88671875" style="422"/>
    <col min="134" max="134" width="8.44140625" style="422" customWidth="1"/>
    <col min="135" max="135" width="8.88671875" style="422" customWidth="1"/>
    <col min="136" max="136" width="9.21875" style="422" customWidth="1"/>
    <col min="137" max="137" width="16" style="422" customWidth="1"/>
    <col min="138" max="138" width="11.77734375" style="422" customWidth="1"/>
    <col min="139" max="139" width="11.6640625" style="422" customWidth="1"/>
    <col min="140" max="140" width="10.6640625" style="422" customWidth="1"/>
    <col min="141" max="141" width="10.77734375" style="422" customWidth="1"/>
    <col min="142" max="142" width="9.44140625" style="422" customWidth="1"/>
    <col min="143" max="143" width="9.21875" style="422" customWidth="1"/>
    <col min="144" max="144" width="9.6640625" style="422" customWidth="1"/>
    <col min="145" max="145" width="2.6640625" style="422" customWidth="1"/>
    <col min="146" max="146" width="4.88671875" style="422" customWidth="1"/>
    <col min="147" max="147" width="41" style="422" customWidth="1"/>
    <col min="148" max="148" width="5.88671875" style="422" customWidth="1"/>
    <col min="149" max="149" width="6.109375" style="422" customWidth="1"/>
    <col min="150" max="150" width="1.6640625" style="422" customWidth="1"/>
    <col min="151" max="152" width="8.88671875" style="422"/>
    <col min="153" max="155" width="8.88671875" style="422" customWidth="1"/>
    <col min="156" max="389" width="8.88671875" style="422"/>
    <col min="390" max="390" width="8.44140625" style="422" customWidth="1"/>
    <col min="391" max="391" width="8.88671875" style="422" customWidth="1"/>
    <col min="392" max="392" width="9.21875" style="422" customWidth="1"/>
    <col min="393" max="393" width="16" style="422" customWidth="1"/>
    <col min="394" max="394" width="11.77734375" style="422" customWidth="1"/>
    <col min="395" max="395" width="11.6640625" style="422" customWidth="1"/>
    <col min="396" max="396" width="10.6640625" style="422" customWidth="1"/>
    <col min="397" max="397" width="10.77734375" style="422" customWidth="1"/>
    <col min="398" max="398" width="9.44140625" style="422" customWidth="1"/>
    <col min="399" max="399" width="9.21875" style="422" customWidth="1"/>
    <col min="400" max="400" width="9.6640625" style="422" customWidth="1"/>
    <col min="401" max="401" width="2.6640625" style="422" customWidth="1"/>
    <col min="402" max="402" width="4.88671875" style="422" customWidth="1"/>
    <col min="403" max="403" width="41" style="422" customWidth="1"/>
    <col min="404" max="404" width="5.88671875" style="422" customWidth="1"/>
    <col min="405" max="405" width="6.109375" style="422" customWidth="1"/>
    <col min="406" max="406" width="1.6640625" style="422" customWidth="1"/>
    <col min="407" max="408" width="8.88671875" style="422"/>
    <col min="409" max="411" width="8.88671875" style="422" customWidth="1"/>
    <col min="412" max="645" width="8.88671875" style="422"/>
    <col min="646" max="646" width="8.44140625" style="422" customWidth="1"/>
    <col min="647" max="647" width="8.88671875" style="422" customWidth="1"/>
    <col min="648" max="648" width="9.21875" style="422" customWidth="1"/>
    <col min="649" max="649" width="16" style="422" customWidth="1"/>
    <col min="650" max="650" width="11.77734375" style="422" customWidth="1"/>
    <col min="651" max="651" width="11.6640625" style="422" customWidth="1"/>
    <col min="652" max="652" width="10.6640625" style="422" customWidth="1"/>
    <col min="653" max="653" width="10.77734375" style="422" customWidth="1"/>
    <col min="654" max="654" width="9.44140625" style="422" customWidth="1"/>
    <col min="655" max="655" width="9.21875" style="422" customWidth="1"/>
    <col min="656" max="656" width="9.6640625" style="422" customWidth="1"/>
    <col min="657" max="657" width="2.6640625" style="422" customWidth="1"/>
    <col min="658" max="658" width="4.88671875" style="422" customWidth="1"/>
    <col min="659" max="659" width="41" style="422" customWidth="1"/>
    <col min="660" max="660" width="5.88671875" style="422" customWidth="1"/>
    <col min="661" max="661" width="6.109375" style="422" customWidth="1"/>
    <col min="662" max="662" width="1.6640625" style="422" customWidth="1"/>
    <col min="663" max="664" width="8.88671875" style="422"/>
    <col min="665" max="667" width="8.88671875" style="422" customWidth="1"/>
    <col min="668" max="901" width="8.88671875" style="422"/>
    <col min="902" max="902" width="8.44140625" style="422" customWidth="1"/>
    <col min="903" max="903" width="8.88671875" style="422" customWidth="1"/>
    <col min="904" max="904" width="9.21875" style="422" customWidth="1"/>
    <col min="905" max="905" width="16" style="422" customWidth="1"/>
    <col min="906" max="906" width="11.77734375" style="422" customWidth="1"/>
    <col min="907" max="907" width="11.6640625" style="422" customWidth="1"/>
    <col min="908" max="908" width="10.6640625" style="422" customWidth="1"/>
    <col min="909" max="909" width="10.77734375" style="422" customWidth="1"/>
    <col min="910" max="910" width="9.44140625" style="422" customWidth="1"/>
    <col min="911" max="911" width="9.21875" style="422" customWidth="1"/>
    <col min="912" max="912" width="9.6640625" style="422" customWidth="1"/>
    <col min="913" max="913" width="2.6640625" style="422" customWidth="1"/>
    <col min="914" max="914" width="4.88671875" style="422" customWidth="1"/>
    <col min="915" max="915" width="41" style="422" customWidth="1"/>
    <col min="916" max="916" width="5.88671875" style="422" customWidth="1"/>
    <col min="917" max="917" width="6.109375" style="422" customWidth="1"/>
    <col min="918" max="918" width="1.6640625" style="422" customWidth="1"/>
    <col min="919" max="920" width="8.88671875" style="422"/>
    <col min="921" max="923" width="8.88671875" style="422" customWidth="1"/>
    <col min="924" max="1157" width="8.88671875" style="422"/>
    <col min="1158" max="1158" width="8.44140625" style="422" customWidth="1"/>
    <col min="1159" max="1159" width="8.88671875" style="422" customWidth="1"/>
    <col min="1160" max="1160" width="9.21875" style="422" customWidth="1"/>
    <col min="1161" max="1161" width="16" style="422" customWidth="1"/>
    <col min="1162" max="1162" width="11.77734375" style="422" customWidth="1"/>
    <col min="1163" max="1163" width="11.6640625" style="422" customWidth="1"/>
    <col min="1164" max="1164" width="10.6640625" style="422" customWidth="1"/>
    <col min="1165" max="1165" width="10.77734375" style="422" customWidth="1"/>
    <col min="1166" max="1166" width="9.44140625" style="422" customWidth="1"/>
    <col min="1167" max="1167" width="9.21875" style="422" customWidth="1"/>
    <col min="1168" max="1168" width="9.6640625" style="422" customWidth="1"/>
    <col min="1169" max="1169" width="2.6640625" style="422" customWidth="1"/>
    <col min="1170" max="1170" width="4.88671875" style="422" customWidth="1"/>
    <col min="1171" max="1171" width="41" style="422" customWidth="1"/>
    <col min="1172" max="1172" width="5.88671875" style="422" customWidth="1"/>
    <col min="1173" max="1173" width="6.109375" style="422" customWidth="1"/>
    <col min="1174" max="1174" width="1.6640625" style="422" customWidth="1"/>
    <col min="1175" max="1176" width="8.88671875" style="422"/>
    <col min="1177" max="1179" width="8.88671875" style="422" customWidth="1"/>
    <col min="1180" max="1413" width="8.88671875" style="422"/>
    <col min="1414" max="1414" width="8.44140625" style="422" customWidth="1"/>
    <col min="1415" max="1415" width="8.88671875" style="422" customWidth="1"/>
    <col min="1416" max="1416" width="9.21875" style="422" customWidth="1"/>
    <col min="1417" max="1417" width="16" style="422" customWidth="1"/>
    <col min="1418" max="1418" width="11.77734375" style="422" customWidth="1"/>
    <col min="1419" max="1419" width="11.6640625" style="422" customWidth="1"/>
    <col min="1420" max="1420" width="10.6640625" style="422" customWidth="1"/>
    <col min="1421" max="1421" width="10.77734375" style="422" customWidth="1"/>
    <col min="1422" max="1422" width="9.44140625" style="422" customWidth="1"/>
    <col min="1423" max="1423" width="9.21875" style="422" customWidth="1"/>
    <col min="1424" max="1424" width="9.6640625" style="422" customWidth="1"/>
    <col min="1425" max="1425" width="2.6640625" style="422" customWidth="1"/>
    <col min="1426" max="1426" width="4.88671875" style="422" customWidth="1"/>
    <col min="1427" max="1427" width="41" style="422" customWidth="1"/>
    <col min="1428" max="1428" width="5.88671875" style="422" customWidth="1"/>
    <col min="1429" max="1429" width="6.109375" style="422" customWidth="1"/>
    <col min="1430" max="1430" width="1.6640625" style="422" customWidth="1"/>
    <col min="1431" max="1432" width="8.88671875" style="422"/>
    <col min="1433" max="1435" width="8.88671875" style="422" customWidth="1"/>
    <col min="1436" max="1669" width="8.88671875" style="422"/>
    <col min="1670" max="1670" width="8.44140625" style="422" customWidth="1"/>
    <col min="1671" max="1671" width="8.88671875" style="422" customWidth="1"/>
    <col min="1672" max="1672" width="9.21875" style="422" customWidth="1"/>
    <col min="1673" max="1673" width="16" style="422" customWidth="1"/>
    <col min="1674" max="1674" width="11.77734375" style="422" customWidth="1"/>
    <col min="1675" max="1675" width="11.6640625" style="422" customWidth="1"/>
    <col min="1676" max="1676" width="10.6640625" style="422" customWidth="1"/>
    <col min="1677" max="1677" width="10.77734375" style="422" customWidth="1"/>
    <col min="1678" max="1678" width="9.44140625" style="422" customWidth="1"/>
    <col min="1679" max="1679" width="9.21875" style="422" customWidth="1"/>
    <col min="1680" max="1680" width="9.6640625" style="422" customWidth="1"/>
    <col min="1681" max="1681" width="2.6640625" style="422" customWidth="1"/>
    <col min="1682" max="1682" width="4.88671875" style="422" customWidth="1"/>
    <col min="1683" max="1683" width="41" style="422" customWidth="1"/>
    <col min="1684" max="1684" width="5.88671875" style="422" customWidth="1"/>
    <col min="1685" max="1685" width="6.109375" style="422" customWidth="1"/>
    <col min="1686" max="1686" width="1.6640625" style="422" customWidth="1"/>
    <col min="1687" max="1688" width="8.88671875" style="422"/>
    <col min="1689" max="1691" width="8.88671875" style="422" customWidth="1"/>
    <col min="1692" max="1925" width="8.88671875" style="422"/>
    <col min="1926" max="1926" width="8.44140625" style="422" customWidth="1"/>
    <col min="1927" max="1927" width="8.88671875" style="422" customWidth="1"/>
    <col min="1928" max="1928" width="9.21875" style="422" customWidth="1"/>
    <col min="1929" max="1929" width="16" style="422" customWidth="1"/>
    <col min="1930" max="1930" width="11.77734375" style="422" customWidth="1"/>
    <col min="1931" max="1931" width="11.6640625" style="422" customWidth="1"/>
    <col min="1932" max="1932" width="10.6640625" style="422" customWidth="1"/>
    <col min="1933" max="1933" width="10.77734375" style="422" customWidth="1"/>
    <col min="1934" max="1934" width="9.44140625" style="422" customWidth="1"/>
    <col min="1935" max="1935" width="9.21875" style="422" customWidth="1"/>
    <col min="1936" max="1936" width="9.6640625" style="422" customWidth="1"/>
    <col min="1937" max="1937" width="2.6640625" style="422" customWidth="1"/>
    <col min="1938" max="1938" width="4.88671875" style="422" customWidth="1"/>
    <col min="1939" max="1939" width="41" style="422" customWidth="1"/>
    <col min="1940" max="1940" width="5.88671875" style="422" customWidth="1"/>
    <col min="1941" max="1941" width="6.109375" style="422" customWidth="1"/>
    <col min="1942" max="1942" width="1.6640625" style="422" customWidth="1"/>
    <col min="1943" max="1944" width="8.88671875" style="422"/>
    <col min="1945" max="1947" width="8.88671875" style="422" customWidth="1"/>
    <col min="1948" max="2181" width="8.88671875" style="422"/>
    <col min="2182" max="2182" width="8.44140625" style="422" customWidth="1"/>
    <col min="2183" max="2183" width="8.88671875" style="422" customWidth="1"/>
    <col min="2184" max="2184" width="9.21875" style="422" customWidth="1"/>
    <col min="2185" max="2185" width="16" style="422" customWidth="1"/>
    <col min="2186" max="2186" width="11.77734375" style="422" customWidth="1"/>
    <col min="2187" max="2187" width="11.6640625" style="422" customWidth="1"/>
    <col min="2188" max="2188" width="10.6640625" style="422" customWidth="1"/>
    <col min="2189" max="2189" width="10.77734375" style="422" customWidth="1"/>
    <col min="2190" max="2190" width="9.44140625" style="422" customWidth="1"/>
    <col min="2191" max="2191" width="9.21875" style="422" customWidth="1"/>
    <col min="2192" max="2192" width="9.6640625" style="422" customWidth="1"/>
    <col min="2193" max="2193" width="2.6640625" style="422" customWidth="1"/>
    <col min="2194" max="2194" width="4.88671875" style="422" customWidth="1"/>
    <col min="2195" max="2195" width="41" style="422" customWidth="1"/>
    <col min="2196" max="2196" width="5.88671875" style="422" customWidth="1"/>
    <col min="2197" max="2197" width="6.109375" style="422" customWidth="1"/>
    <col min="2198" max="2198" width="1.6640625" style="422" customWidth="1"/>
    <col min="2199" max="2200" width="8.88671875" style="422"/>
    <col min="2201" max="2203" width="8.88671875" style="422" customWidth="1"/>
    <col min="2204" max="2437" width="8.88671875" style="422"/>
    <col min="2438" max="2438" width="8.44140625" style="422" customWidth="1"/>
    <col min="2439" max="2439" width="8.88671875" style="422" customWidth="1"/>
    <col min="2440" max="2440" width="9.21875" style="422" customWidth="1"/>
    <col min="2441" max="2441" width="16" style="422" customWidth="1"/>
    <col min="2442" max="2442" width="11.77734375" style="422" customWidth="1"/>
    <col min="2443" max="2443" width="11.6640625" style="422" customWidth="1"/>
    <col min="2444" max="2444" width="10.6640625" style="422" customWidth="1"/>
    <col min="2445" max="2445" width="10.77734375" style="422" customWidth="1"/>
    <col min="2446" max="2446" width="9.44140625" style="422" customWidth="1"/>
    <col min="2447" max="2447" width="9.21875" style="422" customWidth="1"/>
    <col min="2448" max="2448" width="9.6640625" style="422" customWidth="1"/>
    <col min="2449" max="2449" width="2.6640625" style="422" customWidth="1"/>
    <col min="2450" max="2450" width="4.88671875" style="422" customWidth="1"/>
    <col min="2451" max="2451" width="41" style="422" customWidth="1"/>
    <col min="2452" max="2452" width="5.88671875" style="422" customWidth="1"/>
    <col min="2453" max="2453" width="6.109375" style="422" customWidth="1"/>
    <col min="2454" max="2454" width="1.6640625" style="422" customWidth="1"/>
    <col min="2455" max="2456" width="8.88671875" style="422"/>
    <col min="2457" max="2459" width="8.88671875" style="422" customWidth="1"/>
    <col min="2460" max="2693" width="8.88671875" style="422"/>
    <col min="2694" max="2694" width="8.44140625" style="422" customWidth="1"/>
    <col min="2695" max="2695" width="8.88671875" style="422" customWidth="1"/>
    <col min="2696" max="2696" width="9.21875" style="422" customWidth="1"/>
    <col min="2697" max="2697" width="16" style="422" customWidth="1"/>
    <col min="2698" max="2698" width="11.77734375" style="422" customWidth="1"/>
    <col min="2699" max="2699" width="11.6640625" style="422" customWidth="1"/>
    <col min="2700" max="2700" width="10.6640625" style="422" customWidth="1"/>
    <col min="2701" max="2701" width="10.77734375" style="422" customWidth="1"/>
    <col min="2702" max="2702" width="9.44140625" style="422" customWidth="1"/>
    <col min="2703" max="2703" width="9.21875" style="422" customWidth="1"/>
    <col min="2704" max="2704" width="9.6640625" style="422" customWidth="1"/>
    <col min="2705" max="2705" width="2.6640625" style="422" customWidth="1"/>
    <col min="2706" max="2706" width="4.88671875" style="422" customWidth="1"/>
    <col min="2707" max="2707" width="41" style="422" customWidth="1"/>
    <col min="2708" max="2708" width="5.88671875" style="422" customWidth="1"/>
    <col min="2709" max="2709" width="6.109375" style="422" customWidth="1"/>
    <col min="2710" max="2710" width="1.6640625" style="422" customWidth="1"/>
    <col min="2711" max="2712" width="8.88671875" style="422"/>
    <col min="2713" max="2715" width="8.88671875" style="422" customWidth="1"/>
    <col min="2716" max="2949" width="8.88671875" style="422"/>
    <col min="2950" max="2950" width="8.44140625" style="422" customWidth="1"/>
    <col min="2951" max="2951" width="8.88671875" style="422" customWidth="1"/>
    <col min="2952" max="2952" width="9.21875" style="422" customWidth="1"/>
    <col min="2953" max="2953" width="16" style="422" customWidth="1"/>
    <col min="2954" max="2954" width="11.77734375" style="422" customWidth="1"/>
    <col min="2955" max="2955" width="11.6640625" style="422" customWidth="1"/>
    <col min="2956" max="2956" width="10.6640625" style="422" customWidth="1"/>
    <col min="2957" max="2957" width="10.77734375" style="422" customWidth="1"/>
    <col min="2958" max="2958" width="9.44140625" style="422" customWidth="1"/>
    <col min="2959" max="2959" width="9.21875" style="422" customWidth="1"/>
    <col min="2960" max="2960" width="9.6640625" style="422" customWidth="1"/>
    <col min="2961" max="2961" width="2.6640625" style="422" customWidth="1"/>
    <col min="2962" max="2962" width="4.88671875" style="422" customWidth="1"/>
    <col min="2963" max="2963" width="41" style="422" customWidth="1"/>
    <col min="2964" max="2964" width="5.88671875" style="422" customWidth="1"/>
    <col min="2965" max="2965" width="6.109375" style="422" customWidth="1"/>
    <col min="2966" max="2966" width="1.6640625" style="422" customWidth="1"/>
    <col min="2967" max="2968" width="8.88671875" style="422"/>
    <col min="2969" max="2971" width="8.88671875" style="422" customWidth="1"/>
    <col min="2972" max="3205" width="8.88671875" style="422"/>
    <col min="3206" max="3206" width="8.44140625" style="422" customWidth="1"/>
    <col min="3207" max="3207" width="8.88671875" style="422" customWidth="1"/>
    <col min="3208" max="3208" width="9.21875" style="422" customWidth="1"/>
    <col min="3209" max="3209" width="16" style="422" customWidth="1"/>
    <col min="3210" max="3210" width="11.77734375" style="422" customWidth="1"/>
    <col min="3211" max="3211" width="11.6640625" style="422" customWidth="1"/>
    <col min="3212" max="3212" width="10.6640625" style="422" customWidth="1"/>
    <col min="3213" max="3213" width="10.77734375" style="422" customWidth="1"/>
    <col min="3214" max="3214" width="9.44140625" style="422" customWidth="1"/>
    <col min="3215" max="3215" width="9.21875" style="422" customWidth="1"/>
    <col min="3216" max="3216" width="9.6640625" style="422" customWidth="1"/>
    <col min="3217" max="3217" width="2.6640625" style="422" customWidth="1"/>
    <col min="3218" max="3218" width="4.88671875" style="422" customWidth="1"/>
    <col min="3219" max="3219" width="41" style="422" customWidth="1"/>
    <col min="3220" max="3220" width="5.88671875" style="422" customWidth="1"/>
    <col min="3221" max="3221" width="6.109375" style="422" customWidth="1"/>
    <col min="3222" max="3222" width="1.6640625" style="422" customWidth="1"/>
    <col min="3223" max="3224" width="8.88671875" style="422"/>
    <col min="3225" max="3227" width="8.88671875" style="422" customWidth="1"/>
    <col min="3228" max="3461" width="8.88671875" style="422"/>
    <col min="3462" max="3462" width="8.44140625" style="422" customWidth="1"/>
    <col min="3463" max="3463" width="8.88671875" style="422" customWidth="1"/>
    <col min="3464" max="3464" width="9.21875" style="422" customWidth="1"/>
    <col min="3465" max="3465" width="16" style="422" customWidth="1"/>
    <col min="3466" max="3466" width="11.77734375" style="422" customWidth="1"/>
    <col min="3467" max="3467" width="11.6640625" style="422" customWidth="1"/>
    <col min="3468" max="3468" width="10.6640625" style="422" customWidth="1"/>
    <col min="3469" max="3469" width="10.77734375" style="422" customWidth="1"/>
    <col min="3470" max="3470" width="9.44140625" style="422" customWidth="1"/>
    <col min="3471" max="3471" width="9.21875" style="422" customWidth="1"/>
    <col min="3472" max="3472" width="9.6640625" style="422" customWidth="1"/>
    <col min="3473" max="3473" width="2.6640625" style="422" customWidth="1"/>
    <col min="3474" max="3474" width="4.88671875" style="422" customWidth="1"/>
    <col min="3475" max="3475" width="41" style="422" customWidth="1"/>
    <col min="3476" max="3476" width="5.88671875" style="422" customWidth="1"/>
    <col min="3477" max="3477" width="6.109375" style="422" customWidth="1"/>
    <col min="3478" max="3478" width="1.6640625" style="422" customWidth="1"/>
    <col min="3479" max="3480" width="8.88671875" style="422"/>
    <col min="3481" max="3483" width="8.88671875" style="422" customWidth="1"/>
    <col min="3484" max="3717" width="8.88671875" style="422"/>
    <col min="3718" max="3718" width="8.44140625" style="422" customWidth="1"/>
    <col min="3719" max="3719" width="8.88671875" style="422" customWidth="1"/>
    <col min="3720" max="3720" width="9.21875" style="422" customWidth="1"/>
    <col min="3721" max="3721" width="16" style="422" customWidth="1"/>
    <col min="3722" max="3722" width="11.77734375" style="422" customWidth="1"/>
    <col min="3723" max="3723" width="11.6640625" style="422" customWidth="1"/>
    <col min="3724" max="3724" width="10.6640625" style="422" customWidth="1"/>
    <col min="3725" max="3725" width="10.77734375" style="422" customWidth="1"/>
    <col min="3726" max="3726" width="9.44140625" style="422" customWidth="1"/>
    <col min="3727" max="3727" width="9.21875" style="422" customWidth="1"/>
    <col min="3728" max="3728" width="9.6640625" style="422" customWidth="1"/>
    <col min="3729" max="3729" width="2.6640625" style="422" customWidth="1"/>
    <col min="3730" max="3730" width="4.88671875" style="422" customWidth="1"/>
    <col min="3731" max="3731" width="41" style="422" customWidth="1"/>
    <col min="3732" max="3732" width="5.88671875" style="422" customWidth="1"/>
    <col min="3733" max="3733" width="6.109375" style="422" customWidth="1"/>
    <col min="3734" max="3734" width="1.6640625" style="422" customWidth="1"/>
    <col min="3735" max="3736" width="8.88671875" style="422"/>
    <col min="3737" max="3739" width="8.88671875" style="422" customWidth="1"/>
    <col min="3740" max="3973" width="8.88671875" style="422"/>
    <col min="3974" max="3974" width="8.44140625" style="422" customWidth="1"/>
    <col min="3975" max="3975" width="8.88671875" style="422" customWidth="1"/>
    <col min="3976" max="3976" width="9.21875" style="422" customWidth="1"/>
    <col min="3977" max="3977" width="16" style="422" customWidth="1"/>
    <col min="3978" max="3978" width="11.77734375" style="422" customWidth="1"/>
    <col min="3979" max="3979" width="11.6640625" style="422" customWidth="1"/>
    <col min="3980" max="3980" width="10.6640625" style="422" customWidth="1"/>
    <col min="3981" max="3981" width="10.77734375" style="422" customWidth="1"/>
    <col min="3982" max="3982" width="9.44140625" style="422" customWidth="1"/>
    <col min="3983" max="3983" width="9.21875" style="422" customWidth="1"/>
    <col min="3984" max="3984" width="9.6640625" style="422" customWidth="1"/>
    <col min="3985" max="3985" width="2.6640625" style="422" customWidth="1"/>
    <col min="3986" max="3986" width="4.88671875" style="422" customWidth="1"/>
    <col min="3987" max="3987" width="41" style="422" customWidth="1"/>
    <col min="3988" max="3988" width="5.88671875" style="422" customWidth="1"/>
    <col min="3989" max="3989" width="6.109375" style="422" customWidth="1"/>
    <col min="3990" max="3990" width="1.6640625" style="422" customWidth="1"/>
    <col min="3991" max="3992" width="8.88671875" style="422"/>
    <col min="3993" max="3995" width="8.88671875" style="422" customWidth="1"/>
    <col min="3996" max="4229" width="8.88671875" style="422"/>
    <col min="4230" max="4230" width="8.44140625" style="422" customWidth="1"/>
    <col min="4231" max="4231" width="8.88671875" style="422" customWidth="1"/>
    <col min="4232" max="4232" width="9.21875" style="422" customWidth="1"/>
    <col min="4233" max="4233" width="16" style="422" customWidth="1"/>
    <col min="4234" max="4234" width="11.77734375" style="422" customWidth="1"/>
    <col min="4235" max="4235" width="11.6640625" style="422" customWidth="1"/>
    <col min="4236" max="4236" width="10.6640625" style="422" customWidth="1"/>
    <col min="4237" max="4237" width="10.77734375" style="422" customWidth="1"/>
    <col min="4238" max="4238" width="9.44140625" style="422" customWidth="1"/>
    <col min="4239" max="4239" width="9.21875" style="422" customWidth="1"/>
    <col min="4240" max="4240" width="9.6640625" style="422" customWidth="1"/>
    <col min="4241" max="4241" width="2.6640625" style="422" customWidth="1"/>
    <col min="4242" max="4242" width="4.88671875" style="422" customWidth="1"/>
    <col min="4243" max="4243" width="41" style="422" customWidth="1"/>
    <col min="4244" max="4244" width="5.88671875" style="422" customWidth="1"/>
    <col min="4245" max="4245" width="6.109375" style="422" customWidth="1"/>
    <col min="4246" max="4246" width="1.6640625" style="422" customWidth="1"/>
    <col min="4247" max="4248" width="8.88671875" style="422"/>
    <col min="4249" max="4251" width="8.88671875" style="422" customWidth="1"/>
    <col min="4252" max="4485" width="8.88671875" style="422"/>
    <col min="4486" max="4486" width="8.44140625" style="422" customWidth="1"/>
    <col min="4487" max="4487" width="8.88671875" style="422" customWidth="1"/>
    <col min="4488" max="4488" width="9.21875" style="422" customWidth="1"/>
    <col min="4489" max="4489" width="16" style="422" customWidth="1"/>
    <col min="4490" max="4490" width="11.77734375" style="422" customWidth="1"/>
    <col min="4491" max="4491" width="11.6640625" style="422" customWidth="1"/>
    <col min="4492" max="4492" width="10.6640625" style="422" customWidth="1"/>
    <col min="4493" max="4493" width="10.77734375" style="422" customWidth="1"/>
    <col min="4494" max="4494" width="9.44140625" style="422" customWidth="1"/>
    <col min="4495" max="4495" width="9.21875" style="422" customWidth="1"/>
    <col min="4496" max="4496" width="9.6640625" style="422" customWidth="1"/>
    <col min="4497" max="4497" width="2.6640625" style="422" customWidth="1"/>
    <col min="4498" max="4498" width="4.88671875" style="422" customWidth="1"/>
    <col min="4499" max="4499" width="41" style="422" customWidth="1"/>
    <col min="4500" max="4500" width="5.88671875" style="422" customWidth="1"/>
    <col min="4501" max="4501" width="6.109375" style="422" customWidth="1"/>
    <col min="4502" max="4502" width="1.6640625" style="422" customWidth="1"/>
    <col min="4503" max="4504" width="8.88671875" style="422"/>
    <col min="4505" max="4507" width="8.88671875" style="422" customWidth="1"/>
    <col min="4508" max="4741" width="8.88671875" style="422"/>
    <col min="4742" max="4742" width="8.44140625" style="422" customWidth="1"/>
    <col min="4743" max="4743" width="8.88671875" style="422" customWidth="1"/>
    <col min="4744" max="4744" width="9.21875" style="422" customWidth="1"/>
    <col min="4745" max="4745" width="16" style="422" customWidth="1"/>
    <col min="4746" max="4746" width="11.77734375" style="422" customWidth="1"/>
    <col min="4747" max="4747" width="11.6640625" style="422" customWidth="1"/>
    <col min="4748" max="4748" width="10.6640625" style="422" customWidth="1"/>
    <col min="4749" max="4749" width="10.77734375" style="422" customWidth="1"/>
    <col min="4750" max="4750" width="9.44140625" style="422" customWidth="1"/>
    <col min="4751" max="4751" width="9.21875" style="422" customWidth="1"/>
    <col min="4752" max="4752" width="9.6640625" style="422" customWidth="1"/>
    <col min="4753" max="4753" width="2.6640625" style="422" customWidth="1"/>
    <col min="4754" max="4754" width="4.88671875" style="422" customWidth="1"/>
    <col min="4755" max="4755" width="41" style="422" customWidth="1"/>
    <col min="4756" max="4756" width="5.88671875" style="422" customWidth="1"/>
    <col min="4757" max="4757" width="6.109375" style="422" customWidth="1"/>
    <col min="4758" max="4758" width="1.6640625" style="422" customWidth="1"/>
    <col min="4759" max="4760" width="8.88671875" style="422"/>
    <col min="4761" max="4763" width="8.88671875" style="422" customWidth="1"/>
    <col min="4764" max="4997" width="8.88671875" style="422"/>
    <col min="4998" max="4998" width="8.44140625" style="422" customWidth="1"/>
    <col min="4999" max="4999" width="8.88671875" style="422" customWidth="1"/>
    <col min="5000" max="5000" width="9.21875" style="422" customWidth="1"/>
    <col min="5001" max="5001" width="16" style="422" customWidth="1"/>
    <col min="5002" max="5002" width="11.77734375" style="422" customWidth="1"/>
    <col min="5003" max="5003" width="11.6640625" style="422" customWidth="1"/>
    <col min="5004" max="5004" width="10.6640625" style="422" customWidth="1"/>
    <col min="5005" max="5005" width="10.77734375" style="422" customWidth="1"/>
    <col min="5006" max="5006" width="9.44140625" style="422" customWidth="1"/>
    <col min="5007" max="5007" width="9.21875" style="422" customWidth="1"/>
    <col min="5008" max="5008" width="9.6640625" style="422" customWidth="1"/>
    <col min="5009" max="5009" width="2.6640625" style="422" customWidth="1"/>
    <col min="5010" max="5010" width="4.88671875" style="422" customWidth="1"/>
    <col min="5011" max="5011" width="41" style="422" customWidth="1"/>
    <col min="5012" max="5012" width="5.88671875" style="422" customWidth="1"/>
    <col min="5013" max="5013" width="6.109375" style="422" customWidth="1"/>
    <col min="5014" max="5014" width="1.6640625" style="422" customWidth="1"/>
    <col min="5015" max="5016" width="8.88671875" style="422"/>
    <col min="5017" max="5019" width="8.88671875" style="422" customWidth="1"/>
    <col min="5020" max="5253" width="8.88671875" style="422"/>
    <col min="5254" max="5254" width="8.44140625" style="422" customWidth="1"/>
    <col min="5255" max="5255" width="8.88671875" style="422" customWidth="1"/>
    <col min="5256" max="5256" width="9.21875" style="422" customWidth="1"/>
    <col min="5257" max="5257" width="16" style="422" customWidth="1"/>
    <col min="5258" max="5258" width="11.77734375" style="422" customWidth="1"/>
    <col min="5259" max="5259" width="11.6640625" style="422" customWidth="1"/>
    <col min="5260" max="5260" width="10.6640625" style="422" customWidth="1"/>
    <col min="5261" max="5261" width="10.77734375" style="422" customWidth="1"/>
    <col min="5262" max="5262" width="9.44140625" style="422" customWidth="1"/>
    <col min="5263" max="5263" width="9.21875" style="422" customWidth="1"/>
    <col min="5264" max="5264" width="9.6640625" style="422" customWidth="1"/>
    <col min="5265" max="5265" width="2.6640625" style="422" customWidth="1"/>
    <col min="5266" max="5266" width="4.88671875" style="422" customWidth="1"/>
    <col min="5267" max="5267" width="41" style="422" customWidth="1"/>
    <col min="5268" max="5268" width="5.88671875" style="422" customWidth="1"/>
    <col min="5269" max="5269" width="6.109375" style="422" customWidth="1"/>
    <col min="5270" max="5270" width="1.6640625" style="422" customWidth="1"/>
    <col min="5271" max="5272" width="8.88671875" style="422"/>
    <col min="5273" max="5275" width="8.88671875" style="422" customWidth="1"/>
    <col min="5276" max="5509" width="8.88671875" style="422"/>
    <col min="5510" max="5510" width="8.44140625" style="422" customWidth="1"/>
    <col min="5511" max="5511" width="8.88671875" style="422" customWidth="1"/>
    <col min="5512" max="5512" width="9.21875" style="422" customWidth="1"/>
    <col min="5513" max="5513" width="16" style="422" customWidth="1"/>
    <col min="5514" max="5514" width="11.77734375" style="422" customWidth="1"/>
    <col min="5515" max="5515" width="11.6640625" style="422" customWidth="1"/>
    <col min="5516" max="5516" width="10.6640625" style="422" customWidth="1"/>
    <col min="5517" max="5517" width="10.77734375" style="422" customWidth="1"/>
    <col min="5518" max="5518" width="9.44140625" style="422" customWidth="1"/>
    <col min="5519" max="5519" width="9.21875" style="422" customWidth="1"/>
    <col min="5520" max="5520" width="9.6640625" style="422" customWidth="1"/>
    <col min="5521" max="5521" width="2.6640625" style="422" customWidth="1"/>
    <col min="5522" max="5522" width="4.88671875" style="422" customWidth="1"/>
    <col min="5523" max="5523" width="41" style="422" customWidth="1"/>
    <col min="5524" max="5524" width="5.88671875" style="422" customWidth="1"/>
    <col min="5525" max="5525" width="6.109375" style="422" customWidth="1"/>
    <col min="5526" max="5526" width="1.6640625" style="422" customWidth="1"/>
    <col min="5527" max="5528" width="8.88671875" style="422"/>
    <col min="5529" max="5531" width="8.88671875" style="422" customWidth="1"/>
    <col min="5532" max="5765" width="8.88671875" style="422"/>
    <col min="5766" max="5766" width="8.44140625" style="422" customWidth="1"/>
    <col min="5767" max="5767" width="8.88671875" style="422" customWidth="1"/>
    <col min="5768" max="5768" width="9.21875" style="422" customWidth="1"/>
    <col min="5769" max="5769" width="16" style="422" customWidth="1"/>
    <col min="5770" max="5770" width="11.77734375" style="422" customWidth="1"/>
    <col min="5771" max="5771" width="11.6640625" style="422" customWidth="1"/>
    <col min="5772" max="5772" width="10.6640625" style="422" customWidth="1"/>
    <col min="5773" max="5773" width="10.77734375" style="422" customWidth="1"/>
    <col min="5774" max="5774" width="9.44140625" style="422" customWidth="1"/>
    <col min="5775" max="5775" width="9.21875" style="422" customWidth="1"/>
    <col min="5776" max="5776" width="9.6640625" style="422" customWidth="1"/>
    <col min="5777" max="5777" width="2.6640625" style="422" customWidth="1"/>
    <col min="5778" max="5778" width="4.88671875" style="422" customWidth="1"/>
    <col min="5779" max="5779" width="41" style="422" customWidth="1"/>
    <col min="5780" max="5780" width="5.88671875" style="422" customWidth="1"/>
    <col min="5781" max="5781" width="6.109375" style="422" customWidth="1"/>
    <col min="5782" max="5782" width="1.6640625" style="422" customWidth="1"/>
    <col min="5783" max="5784" width="8.88671875" style="422"/>
    <col min="5785" max="5787" width="8.88671875" style="422" customWidth="1"/>
    <col min="5788" max="6021" width="8.88671875" style="422"/>
    <col min="6022" max="6022" width="8.44140625" style="422" customWidth="1"/>
    <col min="6023" max="6023" width="8.88671875" style="422" customWidth="1"/>
    <col min="6024" max="6024" width="9.21875" style="422" customWidth="1"/>
    <col min="6025" max="6025" width="16" style="422" customWidth="1"/>
    <col min="6026" max="6026" width="11.77734375" style="422" customWidth="1"/>
    <col min="6027" max="6027" width="11.6640625" style="422" customWidth="1"/>
    <col min="6028" max="6028" width="10.6640625" style="422" customWidth="1"/>
    <col min="6029" max="6029" width="10.77734375" style="422" customWidth="1"/>
    <col min="6030" max="6030" width="9.44140625" style="422" customWidth="1"/>
    <col min="6031" max="6031" width="9.21875" style="422" customWidth="1"/>
    <col min="6032" max="6032" width="9.6640625" style="422" customWidth="1"/>
    <col min="6033" max="6033" width="2.6640625" style="422" customWidth="1"/>
    <col min="6034" max="6034" width="4.88671875" style="422" customWidth="1"/>
    <col min="6035" max="6035" width="41" style="422" customWidth="1"/>
    <col min="6036" max="6036" width="5.88671875" style="422" customWidth="1"/>
    <col min="6037" max="6037" width="6.109375" style="422" customWidth="1"/>
    <col min="6038" max="6038" width="1.6640625" style="422" customWidth="1"/>
    <col min="6039" max="6040" width="8.88671875" style="422"/>
    <col min="6041" max="6043" width="8.88671875" style="422" customWidth="1"/>
    <col min="6044" max="6277" width="8.88671875" style="422"/>
    <col min="6278" max="6278" width="8.44140625" style="422" customWidth="1"/>
    <col min="6279" max="6279" width="8.88671875" style="422" customWidth="1"/>
    <col min="6280" max="6280" width="9.21875" style="422" customWidth="1"/>
    <col min="6281" max="6281" width="16" style="422" customWidth="1"/>
    <col min="6282" max="6282" width="11.77734375" style="422" customWidth="1"/>
    <col min="6283" max="6283" width="11.6640625" style="422" customWidth="1"/>
    <col min="6284" max="6284" width="10.6640625" style="422" customWidth="1"/>
    <col min="6285" max="6285" width="10.77734375" style="422" customWidth="1"/>
    <col min="6286" max="6286" width="9.44140625" style="422" customWidth="1"/>
    <col min="6287" max="6287" width="9.21875" style="422" customWidth="1"/>
    <col min="6288" max="6288" width="9.6640625" style="422" customWidth="1"/>
    <col min="6289" max="6289" width="2.6640625" style="422" customWidth="1"/>
    <col min="6290" max="6290" width="4.88671875" style="422" customWidth="1"/>
    <col min="6291" max="6291" width="41" style="422" customWidth="1"/>
    <col min="6292" max="6292" width="5.88671875" style="422" customWidth="1"/>
    <col min="6293" max="6293" width="6.109375" style="422" customWidth="1"/>
    <col min="6294" max="6294" width="1.6640625" style="422" customWidth="1"/>
    <col min="6295" max="6296" width="8.88671875" style="422"/>
    <col min="6297" max="6299" width="8.88671875" style="422" customWidth="1"/>
    <col min="6300" max="6533" width="8.88671875" style="422"/>
    <col min="6534" max="6534" width="8.44140625" style="422" customWidth="1"/>
    <col min="6535" max="6535" width="8.88671875" style="422" customWidth="1"/>
    <col min="6536" max="6536" width="9.21875" style="422" customWidth="1"/>
    <col min="6537" max="6537" width="16" style="422" customWidth="1"/>
    <col min="6538" max="6538" width="11.77734375" style="422" customWidth="1"/>
    <col min="6539" max="6539" width="11.6640625" style="422" customWidth="1"/>
    <col min="6540" max="6540" width="10.6640625" style="422" customWidth="1"/>
    <col min="6541" max="6541" width="10.77734375" style="422" customWidth="1"/>
    <col min="6542" max="6542" width="9.44140625" style="422" customWidth="1"/>
    <col min="6543" max="6543" width="9.21875" style="422" customWidth="1"/>
    <col min="6544" max="6544" width="9.6640625" style="422" customWidth="1"/>
    <col min="6545" max="6545" width="2.6640625" style="422" customWidth="1"/>
    <col min="6546" max="6546" width="4.88671875" style="422" customWidth="1"/>
    <col min="6547" max="6547" width="41" style="422" customWidth="1"/>
    <col min="6548" max="6548" width="5.88671875" style="422" customWidth="1"/>
    <col min="6549" max="6549" width="6.109375" style="422" customWidth="1"/>
    <col min="6550" max="6550" width="1.6640625" style="422" customWidth="1"/>
    <col min="6551" max="6552" width="8.88671875" style="422"/>
    <col min="6553" max="6555" width="8.88671875" style="422" customWidth="1"/>
    <col min="6556" max="6789" width="8.88671875" style="422"/>
    <col min="6790" max="6790" width="8.44140625" style="422" customWidth="1"/>
    <col min="6791" max="6791" width="8.88671875" style="422" customWidth="1"/>
    <col min="6792" max="6792" width="9.21875" style="422" customWidth="1"/>
    <col min="6793" max="6793" width="16" style="422" customWidth="1"/>
    <col min="6794" max="6794" width="11.77734375" style="422" customWidth="1"/>
    <col min="6795" max="6795" width="11.6640625" style="422" customWidth="1"/>
    <col min="6796" max="6796" width="10.6640625" style="422" customWidth="1"/>
    <col min="6797" max="6797" width="10.77734375" style="422" customWidth="1"/>
    <col min="6798" max="6798" width="9.44140625" style="422" customWidth="1"/>
    <col min="6799" max="6799" width="9.21875" style="422" customWidth="1"/>
    <col min="6800" max="6800" width="9.6640625" style="422" customWidth="1"/>
    <col min="6801" max="6801" width="2.6640625" style="422" customWidth="1"/>
    <col min="6802" max="6802" width="4.88671875" style="422" customWidth="1"/>
    <col min="6803" max="6803" width="41" style="422" customWidth="1"/>
    <col min="6804" max="6804" width="5.88671875" style="422" customWidth="1"/>
    <col min="6805" max="6805" width="6.109375" style="422" customWidth="1"/>
    <col min="6806" max="6806" width="1.6640625" style="422" customWidth="1"/>
    <col min="6807" max="6808" width="8.88671875" style="422"/>
    <col min="6809" max="6811" width="8.88671875" style="422" customWidth="1"/>
    <col min="6812" max="7045" width="8.88671875" style="422"/>
    <col min="7046" max="7046" width="8.44140625" style="422" customWidth="1"/>
    <col min="7047" max="7047" width="8.88671875" style="422" customWidth="1"/>
    <col min="7048" max="7048" width="9.21875" style="422" customWidth="1"/>
    <col min="7049" max="7049" width="16" style="422" customWidth="1"/>
    <col min="7050" max="7050" width="11.77734375" style="422" customWidth="1"/>
    <col min="7051" max="7051" width="11.6640625" style="422" customWidth="1"/>
    <col min="7052" max="7052" width="10.6640625" style="422" customWidth="1"/>
    <col min="7053" max="7053" width="10.77734375" style="422" customWidth="1"/>
    <col min="7054" max="7054" width="9.44140625" style="422" customWidth="1"/>
    <col min="7055" max="7055" width="9.21875" style="422" customWidth="1"/>
    <col min="7056" max="7056" width="9.6640625" style="422" customWidth="1"/>
    <col min="7057" max="7057" width="2.6640625" style="422" customWidth="1"/>
    <col min="7058" max="7058" width="4.88671875" style="422" customWidth="1"/>
    <col min="7059" max="7059" width="41" style="422" customWidth="1"/>
    <col min="7060" max="7060" width="5.88671875" style="422" customWidth="1"/>
    <col min="7061" max="7061" width="6.109375" style="422" customWidth="1"/>
    <col min="7062" max="7062" width="1.6640625" style="422" customWidth="1"/>
    <col min="7063" max="7064" width="8.88671875" style="422"/>
    <col min="7065" max="7067" width="8.88671875" style="422" customWidth="1"/>
    <col min="7068" max="7301" width="8.88671875" style="422"/>
    <col min="7302" max="7302" width="8.44140625" style="422" customWidth="1"/>
    <col min="7303" max="7303" width="8.88671875" style="422" customWidth="1"/>
    <col min="7304" max="7304" width="9.21875" style="422" customWidth="1"/>
    <col min="7305" max="7305" width="16" style="422" customWidth="1"/>
    <col min="7306" max="7306" width="11.77734375" style="422" customWidth="1"/>
    <col min="7307" max="7307" width="11.6640625" style="422" customWidth="1"/>
    <col min="7308" max="7308" width="10.6640625" style="422" customWidth="1"/>
    <col min="7309" max="7309" width="10.77734375" style="422" customWidth="1"/>
    <col min="7310" max="7310" width="9.44140625" style="422" customWidth="1"/>
    <col min="7311" max="7311" width="9.21875" style="422" customWidth="1"/>
    <col min="7312" max="7312" width="9.6640625" style="422" customWidth="1"/>
    <col min="7313" max="7313" width="2.6640625" style="422" customWidth="1"/>
    <col min="7314" max="7314" width="4.88671875" style="422" customWidth="1"/>
    <col min="7315" max="7315" width="41" style="422" customWidth="1"/>
    <col min="7316" max="7316" width="5.88671875" style="422" customWidth="1"/>
    <col min="7317" max="7317" width="6.109375" style="422" customWidth="1"/>
    <col min="7318" max="7318" width="1.6640625" style="422" customWidth="1"/>
    <col min="7319" max="7320" width="8.88671875" style="422"/>
    <col min="7321" max="7323" width="8.88671875" style="422" customWidth="1"/>
    <col min="7324" max="7557" width="8.88671875" style="422"/>
    <col min="7558" max="7558" width="8.44140625" style="422" customWidth="1"/>
    <col min="7559" max="7559" width="8.88671875" style="422" customWidth="1"/>
    <col min="7560" max="7560" width="9.21875" style="422" customWidth="1"/>
    <col min="7561" max="7561" width="16" style="422" customWidth="1"/>
    <col min="7562" max="7562" width="11.77734375" style="422" customWidth="1"/>
    <col min="7563" max="7563" width="11.6640625" style="422" customWidth="1"/>
    <col min="7564" max="7564" width="10.6640625" style="422" customWidth="1"/>
    <col min="7565" max="7565" width="10.77734375" style="422" customWidth="1"/>
    <col min="7566" max="7566" width="9.44140625" style="422" customWidth="1"/>
    <col min="7567" max="7567" width="9.21875" style="422" customWidth="1"/>
    <col min="7568" max="7568" width="9.6640625" style="422" customWidth="1"/>
    <col min="7569" max="7569" width="2.6640625" style="422" customWidth="1"/>
    <col min="7570" max="7570" width="4.88671875" style="422" customWidth="1"/>
    <col min="7571" max="7571" width="41" style="422" customWidth="1"/>
    <col min="7572" max="7572" width="5.88671875" style="422" customWidth="1"/>
    <col min="7573" max="7573" width="6.109375" style="422" customWidth="1"/>
    <col min="7574" max="7574" width="1.6640625" style="422" customWidth="1"/>
    <col min="7575" max="7576" width="8.88671875" style="422"/>
    <col min="7577" max="7579" width="8.88671875" style="422" customWidth="1"/>
    <col min="7580" max="7813" width="8.88671875" style="422"/>
    <col min="7814" max="7814" width="8.44140625" style="422" customWidth="1"/>
    <col min="7815" max="7815" width="8.88671875" style="422" customWidth="1"/>
    <col min="7816" max="7816" width="9.21875" style="422" customWidth="1"/>
    <col min="7817" max="7817" width="16" style="422" customWidth="1"/>
    <col min="7818" max="7818" width="11.77734375" style="422" customWidth="1"/>
    <col min="7819" max="7819" width="11.6640625" style="422" customWidth="1"/>
    <col min="7820" max="7820" width="10.6640625" style="422" customWidth="1"/>
    <col min="7821" max="7821" width="10.77734375" style="422" customWidth="1"/>
    <col min="7822" max="7822" width="9.44140625" style="422" customWidth="1"/>
    <col min="7823" max="7823" width="9.21875" style="422" customWidth="1"/>
    <col min="7824" max="7824" width="9.6640625" style="422" customWidth="1"/>
    <col min="7825" max="7825" width="2.6640625" style="422" customWidth="1"/>
    <col min="7826" max="7826" width="4.88671875" style="422" customWidth="1"/>
    <col min="7827" max="7827" width="41" style="422" customWidth="1"/>
    <col min="7828" max="7828" width="5.88671875" style="422" customWidth="1"/>
    <col min="7829" max="7829" width="6.109375" style="422" customWidth="1"/>
    <col min="7830" max="7830" width="1.6640625" style="422" customWidth="1"/>
    <col min="7831" max="7832" width="8.88671875" style="422"/>
    <col min="7833" max="7835" width="8.88671875" style="422" customWidth="1"/>
    <col min="7836" max="8069" width="8.88671875" style="422"/>
    <col min="8070" max="8070" width="8.44140625" style="422" customWidth="1"/>
    <col min="8071" max="8071" width="8.88671875" style="422" customWidth="1"/>
    <col min="8072" max="8072" width="9.21875" style="422" customWidth="1"/>
    <col min="8073" max="8073" width="16" style="422" customWidth="1"/>
    <col min="8074" max="8074" width="11.77734375" style="422" customWidth="1"/>
    <col min="8075" max="8075" width="11.6640625" style="422" customWidth="1"/>
    <col min="8076" max="8076" width="10.6640625" style="422" customWidth="1"/>
    <col min="8077" max="8077" width="10.77734375" style="422" customWidth="1"/>
    <col min="8078" max="8078" width="9.44140625" style="422" customWidth="1"/>
    <col min="8079" max="8079" width="9.21875" style="422" customWidth="1"/>
    <col min="8080" max="8080" width="9.6640625" style="422" customWidth="1"/>
    <col min="8081" max="8081" width="2.6640625" style="422" customWidth="1"/>
    <col min="8082" max="8082" width="4.88671875" style="422" customWidth="1"/>
    <col min="8083" max="8083" width="41" style="422" customWidth="1"/>
    <col min="8084" max="8084" width="5.88671875" style="422" customWidth="1"/>
    <col min="8085" max="8085" width="6.109375" style="422" customWidth="1"/>
    <col min="8086" max="8086" width="1.6640625" style="422" customWidth="1"/>
    <col min="8087" max="8088" width="8.88671875" style="422"/>
    <col min="8089" max="8091" width="8.88671875" style="422" customWidth="1"/>
    <col min="8092" max="8325" width="8.88671875" style="422"/>
    <col min="8326" max="8326" width="8.44140625" style="422" customWidth="1"/>
    <col min="8327" max="8327" width="8.88671875" style="422" customWidth="1"/>
    <col min="8328" max="8328" width="9.21875" style="422" customWidth="1"/>
    <col min="8329" max="8329" width="16" style="422" customWidth="1"/>
    <col min="8330" max="8330" width="11.77734375" style="422" customWidth="1"/>
    <col min="8331" max="8331" width="11.6640625" style="422" customWidth="1"/>
    <col min="8332" max="8332" width="10.6640625" style="422" customWidth="1"/>
    <col min="8333" max="8333" width="10.77734375" style="422" customWidth="1"/>
    <col min="8334" max="8334" width="9.44140625" style="422" customWidth="1"/>
    <col min="8335" max="8335" width="9.21875" style="422" customWidth="1"/>
    <col min="8336" max="8336" width="9.6640625" style="422" customWidth="1"/>
    <col min="8337" max="8337" width="2.6640625" style="422" customWidth="1"/>
    <col min="8338" max="8338" width="4.88671875" style="422" customWidth="1"/>
    <col min="8339" max="8339" width="41" style="422" customWidth="1"/>
    <col min="8340" max="8340" width="5.88671875" style="422" customWidth="1"/>
    <col min="8341" max="8341" width="6.109375" style="422" customWidth="1"/>
    <col min="8342" max="8342" width="1.6640625" style="422" customWidth="1"/>
    <col min="8343" max="8344" width="8.88671875" style="422"/>
    <col min="8345" max="8347" width="8.88671875" style="422" customWidth="1"/>
    <col min="8348" max="8581" width="8.88671875" style="422"/>
    <col min="8582" max="8582" width="8.44140625" style="422" customWidth="1"/>
    <col min="8583" max="8583" width="8.88671875" style="422" customWidth="1"/>
    <col min="8584" max="8584" width="9.21875" style="422" customWidth="1"/>
    <col min="8585" max="8585" width="16" style="422" customWidth="1"/>
    <col min="8586" max="8586" width="11.77734375" style="422" customWidth="1"/>
    <col min="8587" max="8587" width="11.6640625" style="422" customWidth="1"/>
    <col min="8588" max="8588" width="10.6640625" style="422" customWidth="1"/>
    <col min="8589" max="8589" width="10.77734375" style="422" customWidth="1"/>
    <col min="8590" max="8590" width="9.44140625" style="422" customWidth="1"/>
    <col min="8591" max="8591" width="9.21875" style="422" customWidth="1"/>
    <col min="8592" max="8592" width="9.6640625" style="422" customWidth="1"/>
    <col min="8593" max="8593" width="2.6640625" style="422" customWidth="1"/>
    <col min="8594" max="8594" width="4.88671875" style="422" customWidth="1"/>
    <col min="8595" max="8595" width="41" style="422" customWidth="1"/>
    <col min="8596" max="8596" width="5.88671875" style="422" customWidth="1"/>
    <col min="8597" max="8597" width="6.109375" style="422" customWidth="1"/>
    <col min="8598" max="8598" width="1.6640625" style="422" customWidth="1"/>
    <col min="8599" max="8600" width="8.88671875" style="422"/>
    <col min="8601" max="8603" width="8.88671875" style="422" customWidth="1"/>
    <col min="8604" max="8837" width="8.88671875" style="422"/>
    <col min="8838" max="8838" width="8.44140625" style="422" customWidth="1"/>
    <col min="8839" max="8839" width="8.88671875" style="422" customWidth="1"/>
    <col min="8840" max="8840" width="9.21875" style="422" customWidth="1"/>
    <col min="8841" max="8841" width="16" style="422" customWidth="1"/>
    <col min="8842" max="8842" width="11.77734375" style="422" customWidth="1"/>
    <col min="8843" max="8843" width="11.6640625" style="422" customWidth="1"/>
    <col min="8844" max="8844" width="10.6640625" style="422" customWidth="1"/>
    <col min="8845" max="8845" width="10.77734375" style="422" customWidth="1"/>
    <col min="8846" max="8846" width="9.44140625" style="422" customWidth="1"/>
    <col min="8847" max="8847" width="9.21875" style="422" customWidth="1"/>
    <col min="8848" max="8848" width="9.6640625" style="422" customWidth="1"/>
    <col min="8849" max="8849" width="2.6640625" style="422" customWidth="1"/>
    <col min="8850" max="8850" width="4.88671875" style="422" customWidth="1"/>
    <col min="8851" max="8851" width="41" style="422" customWidth="1"/>
    <col min="8852" max="8852" width="5.88671875" style="422" customWidth="1"/>
    <col min="8853" max="8853" width="6.109375" style="422" customWidth="1"/>
    <col min="8854" max="8854" width="1.6640625" style="422" customWidth="1"/>
    <col min="8855" max="8856" width="8.88671875" style="422"/>
    <col min="8857" max="8859" width="8.88671875" style="422" customWidth="1"/>
    <col min="8860" max="9093" width="8.88671875" style="422"/>
    <col min="9094" max="9094" width="8.44140625" style="422" customWidth="1"/>
    <col min="9095" max="9095" width="8.88671875" style="422" customWidth="1"/>
    <col min="9096" max="9096" width="9.21875" style="422" customWidth="1"/>
    <col min="9097" max="9097" width="16" style="422" customWidth="1"/>
    <col min="9098" max="9098" width="11.77734375" style="422" customWidth="1"/>
    <col min="9099" max="9099" width="11.6640625" style="422" customWidth="1"/>
    <col min="9100" max="9100" width="10.6640625" style="422" customWidth="1"/>
    <col min="9101" max="9101" width="10.77734375" style="422" customWidth="1"/>
    <col min="9102" max="9102" width="9.44140625" style="422" customWidth="1"/>
    <col min="9103" max="9103" width="9.21875" style="422" customWidth="1"/>
    <col min="9104" max="9104" width="9.6640625" style="422" customWidth="1"/>
    <col min="9105" max="9105" width="2.6640625" style="422" customWidth="1"/>
    <col min="9106" max="9106" width="4.88671875" style="422" customWidth="1"/>
    <col min="9107" max="9107" width="41" style="422" customWidth="1"/>
    <col min="9108" max="9108" width="5.88671875" style="422" customWidth="1"/>
    <col min="9109" max="9109" width="6.109375" style="422" customWidth="1"/>
    <col min="9110" max="9110" width="1.6640625" style="422" customWidth="1"/>
    <col min="9111" max="9112" width="8.88671875" style="422"/>
    <col min="9113" max="9115" width="8.88671875" style="422" customWidth="1"/>
    <col min="9116" max="9349" width="8.88671875" style="422"/>
    <col min="9350" max="9350" width="8.44140625" style="422" customWidth="1"/>
    <col min="9351" max="9351" width="8.88671875" style="422" customWidth="1"/>
    <col min="9352" max="9352" width="9.21875" style="422" customWidth="1"/>
    <col min="9353" max="9353" width="16" style="422" customWidth="1"/>
    <col min="9354" max="9354" width="11.77734375" style="422" customWidth="1"/>
    <col min="9355" max="9355" width="11.6640625" style="422" customWidth="1"/>
    <col min="9356" max="9356" width="10.6640625" style="422" customWidth="1"/>
    <col min="9357" max="9357" width="10.77734375" style="422" customWidth="1"/>
    <col min="9358" max="9358" width="9.44140625" style="422" customWidth="1"/>
    <col min="9359" max="9359" width="9.21875" style="422" customWidth="1"/>
    <col min="9360" max="9360" width="9.6640625" style="422" customWidth="1"/>
    <col min="9361" max="9361" width="2.6640625" style="422" customWidth="1"/>
    <col min="9362" max="9362" width="4.88671875" style="422" customWidth="1"/>
    <col min="9363" max="9363" width="41" style="422" customWidth="1"/>
    <col min="9364" max="9364" width="5.88671875" style="422" customWidth="1"/>
    <col min="9365" max="9365" width="6.109375" style="422" customWidth="1"/>
    <col min="9366" max="9366" width="1.6640625" style="422" customWidth="1"/>
    <col min="9367" max="9368" width="8.88671875" style="422"/>
    <col min="9369" max="9371" width="8.88671875" style="422" customWidth="1"/>
    <col min="9372" max="9605" width="8.88671875" style="422"/>
    <col min="9606" max="9606" width="8.44140625" style="422" customWidth="1"/>
    <col min="9607" max="9607" width="8.88671875" style="422" customWidth="1"/>
    <col min="9608" max="9608" width="9.21875" style="422" customWidth="1"/>
    <col min="9609" max="9609" width="16" style="422" customWidth="1"/>
    <col min="9610" max="9610" width="11.77734375" style="422" customWidth="1"/>
    <col min="9611" max="9611" width="11.6640625" style="422" customWidth="1"/>
    <col min="9612" max="9612" width="10.6640625" style="422" customWidth="1"/>
    <col min="9613" max="9613" width="10.77734375" style="422" customWidth="1"/>
    <col min="9614" max="9614" width="9.44140625" style="422" customWidth="1"/>
    <col min="9615" max="9615" width="9.21875" style="422" customWidth="1"/>
    <col min="9616" max="9616" width="9.6640625" style="422" customWidth="1"/>
    <col min="9617" max="9617" width="2.6640625" style="422" customWidth="1"/>
    <col min="9618" max="9618" width="4.88671875" style="422" customWidth="1"/>
    <col min="9619" max="9619" width="41" style="422" customWidth="1"/>
    <col min="9620" max="9620" width="5.88671875" style="422" customWidth="1"/>
    <col min="9621" max="9621" width="6.109375" style="422" customWidth="1"/>
    <col min="9622" max="9622" width="1.6640625" style="422" customWidth="1"/>
    <col min="9623" max="9624" width="8.88671875" style="422"/>
    <col min="9625" max="9627" width="8.88671875" style="422" customWidth="1"/>
    <col min="9628" max="9861" width="8.88671875" style="422"/>
    <col min="9862" max="9862" width="8.44140625" style="422" customWidth="1"/>
    <col min="9863" max="9863" width="8.88671875" style="422" customWidth="1"/>
    <col min="9864" max="9864" width="9.21875" style="422" customWidth="1"/>
    <col min="9865" max="9865" width="16" style="422" customWidth="1"/>
    <col min="9866" max="9866" width="11.77734375" style="422" customWidth="1"/>
    <col min="9867" max="9867" width="11.6640625" style="422" customWidth="1"/>
    <col min="9868" max="9868" width="10.6640625" style="422" customWidth="1"/>
    <col min="9869" max="9869" width="10.77734375" style="422" customWidth="1"/>
    <col min="9870" max="9870" width="9.44140625" style="422" customWidth="1"/>
    <col min="9871" max="9871" width="9.21875" style="422" customWidth="1"/>
    <col min="9872" max="9872" width="9.6640625" style="422" customWidth="1"/>
    <col min="9873" max="9873" width="2.6640625" style="422" customWidth="1"/>
    <col min="9874" max="9874" width="4.88671875" style="422" customWidth="1"/>
    <col min="9875" max="9875" width="41" style="422" customWidth="1"/>
    <col min="9876" max="9876" width="5.88671875" style="422" customWidth="1"/>
    <col min="9877" max="9877" width="6.109375" style="422" customWidth="1"/>
    <col min="9878" max="9878" width="1.6640625" style="422" customWidth="1"/>
    <col min="9879" max="9880" width="8.88671875" style="422"/>
    <col min="9881" max="9883" width="8.88671875" style="422" customWidth="1"/>
    <col min="9884" max="10117" width="8.88671875" style="422"/>
    <col min="10118" max="10118" width="8.44140625" style="422" customWidth="1"/>
    <col min="10119" max="10119" width="8.88671875" style="422" customWidth="1"/>
    <col min="10120" max="10120" width="9.21875" style="422" customWidth="1"/>
    <col min="10121" max="10121" width="16" style="422" customWidth="1"/>
    <col min="10122" max="10122" width="11.77734375" style="422" customWidth="1"/>
    <col min="10123" max="10123" width="11.6640625" style="422" customWidth="1"/>
    <col min="10124" max="10124" width="10.6640625" style="422" customWidth="1"/>
    <col min="10125" max="10125" width="10.77734375" style="422" customWidth="1"/>
    <col min="10126" max="10126" width="9.44140625" style="422" customWidth="1"/>
    <col min="10127" max="10127" width="9.21875" style="422" customWidth="1"/>
    <col min="10128" max="10128" width="9.6640625" style="422" customWidth="1"/>
    <col min="10129" max="10129" width="2.6640625" style="422" customWidth="1"/>
    <col min="10130" max="10130" width="4.88671875" style="422" customWidth="1"/>
    <col min="10131" max="10131" width="41" style="422" customWidth="1"/>
    <col min="10132" max="10132" width="5.88671875" style="422" customWidth="1"/>
    <col min="10133" max="10133" width="6.109375" style="422" customWidth="1"/>
    <col min="10134" max="10134" width="1.6640625" style="422" customWidth="1"/>
    <col min="10135" max="10136" width="8.88671875" style="422"/>
    <col min="10137" max="10139" width="8.88671875" style="422" customWidth="1"/>
    <col min="10140" max="10373" width="8.88671875" style="422"/>
    <col min="10374" max="10374" width="8.44140625" style="422" customWidth="1"/>
    <col min="10375" max="10375" width="8.88671875" style="422" customWidth="1"/>
    <col min="10376" max="10376" width="9.21875" style="422" customWidth="1"/>
    <col min="10377" max="10377" width="16" style="422" customWidth="1"/>
    <col min="10378" max="10378" width="11.77734375" style="422" customWidth="1"/>
    <col min="10379" max="10379" width="11.6640625" style="422" customWidth="1"/>
    <col min="10380" max="10380" width="10.6640625" style="422" customWidth="1"/>
    <col min="10381" max="10381" width="10.77734375" style="422" customWidth="1"/>
    <col min="10382" max="10382" width="9.44140625" style="422" customWidth="1"/>
    <col min="10383" max="10383" width="9.21875" style="422" customWidth="1"/>
    <col min="10384" max="10384" width="9.6640625" style="422" customWidth="1"/>
    <col min="10385" max="10385" width="2.6640625" style="422" customWidth="1"/>
    <col min="10386" max="10386" width="4.88671875" style="422" customWidth="1"/>
    <col min="10387" max="10387" width="41" style="422" customWidth="1"/>
    <col min="10388" max="10388" width="5.88671875" style="422" customWidth="1"/>
    <col min="10389" max="10389" width="6.109375" style="422" customWidth="1"/>
    <col min="10390" max="10390" width="1.6640625" style="422" customWidth="1"/>
    <col min="10391" max="10392" width="8.88671875" style="422"/>
    <col min="10393" max="10395" width="8.88671875" style="422" customWidth="1"/>
    <col min="10396" max="10629" width="8.88671875" style="422"/>
    <col min="10630" max="10630" width="8.44140625" style="422" customWidth="1"/>
    <col min="10631" max="10631" width="8.88671875" style="422" customWidth="1"/>
    <col min="10632" max="10632" width="9.21875" style="422" customWidth="1"/>
    <col min="10633" max="10633" width="16" style="422" customWidth="1"/>
    <col min="10634" max="10634" width="11.77734375" style="422" customWidth="1"/>
    <col min="10635" max="10635" width="11.6640625" style="422" customWidth="1"/>
    <col min="10636" max="10636" width="10.6640625" style="422" customWidth="1"/>
    <col min="10637" max="10637" width="10.77734375" style="422" customWidth="1"/>
    <col min="10638" max="10638" width="9.44140625" style="422" customWidth="1"/>
    <col min="10639" max="10639" width="9.21875" style="422" customWidth="1"/>
    <col min="10640" max="10640" width="9.6640625" style="422" customWidth="1"/>
    <col min="10641" max="10641" width="2.6640625" style="422" customWidth="1"/>
    <col min="10642" max="10642" width="4.88671875" style="422" customWidth="1"/>
    <col min="10643" max="10643" width="41" style="422" customWidth="1"/>
    <col min="10644" max="10644" width="5.88671875" style="422" customWidth="1"/>
    <col min="10645" max="10645" width="6.109375" style="422" customWidth="1"/>
    <col min="10646" max="10646" width="1.6640625" style="422" customWidth="1"/>
    <col min="10647" max="10648" width="8.88671875" style="422"/>
    <col min="10649" max="10651" width="8.88671875" style="422" customWidth="1"/>
    <col min="10652" max="10885" width="8.88671875" style="422"/>
    <col min="10886" max="10886" width="8.44140625" style="422" customWidth="1"/>
    <col min="10887" max="10887" width="8.88671875" style="422" customWidth="1"/>
    <col min="10888" max="10888" width="9.21875" style="422" customWidth="1"/>
    <col min="10889" max="10889" width="16" style="422" customWidth="1"/>
    <col min="10890" max="10890" width="11.77734375" style="422" customWidth="1"/>
    <col min="10891" max="10891" width="11.6640625" style="422" customWidth="1"/>
    <col min="10892" max="10892" width="10.6640625" style="422" customWidth="1"/>
    <col min="10893" max="10893" width="10.77734375" style="422" customWidth="1"/>
    <col min="10894" max="10894" width="9.44140625" style="422" customWidth="1"/>
    <col min="10895" max="10895" width="9.21875" style="422" customWidth="1"/>
    <col min="10896" max="10896" width="9.6640625" style="422" customWidth="1"/>
    <col min="10897" max="10897" width="2.6640625" style="422" customWidth="1"/>
    <col min="10898" max="10898" width="4.88671875" style="422" customWidth="1"/>
    <col min="10899" max="10899" width="41" style="422" customWidth="1"/>
    <col min="10900" max="10900" width="5.88671875" style="422" customWidth="1"/>
    <col min="10901" max="10901" width="6.109375" style="422" customWidth="1"/>
    <col min="10902" max="10902" width="1.6640625" style="422" customWidth="1"/>
    <col min="10903" max="10904" width="8.88671875" style="422"/>
    <col min="10905" max="10907" width="8.88671875" style="422" customWidth="1"/>
    <col min="10908" max="11141" width="8.88671875" style="422"/>
    <col min="11142" max="11142" width="8.44140625" style="422" customWidth="1"/>
    <col min="11143" max="11143" width="8.88671875" style="422" customWidth="1"/>
    <col min="11144" max="11144" width="9.21875" style="422" customWidth="1"/>
    <col min="11145" max="11145" width="16" style="422" customWidth="1"/>
    <col min="11146" max="11146" width="11.77734375" style="422" customWidth="1"/>
    <col min="11147" max="11147" width="11.6640625" style="422" customWidth="1"/>
    <col min="11148" max="11148" width="10.6640625" style="422" customWidth="1"/>
    <col min="11149" max="11149" width="10.77734375" style="422" customWidth="1"/>
    <col min="11150" max="11150" width="9.44140625" style="422" customWidth="1"/>
    <col min="11151" max="11151" width="9.21875" style="422" customWidth="1"/>
    <col min="11152" max="11152" width="9.6640625" style="422" customWidth="1"/>
    <col min="11153" max="11153" width="2.6640625" style="422" customWidth="1"/>
    <col min="11154" max="11154" width="4.88671875" style="422" customWidth="1"/>
    <col min="11155" max="11155" width="41" style="422" customWidth="1"/>
    <col min="11156" max="11156" width="5.88671875" style="422" customWidth="1"/>
    <col min="11157" max="11157" width="6.109375" style="422" customWidth="1"/>
    <col min="11158" max="11158" width="1.6640625" style="422" customWidth="1"/>
    <col min="11159" max="11160" width="8.88671875" style="422"/>
    <col min="11161" max="11163" width="8.88671875" style="422" customWidth="1"/>
    <col min="11164" max="11397" width="8.88671875" style="422"/>
    <col min="11398" max="11398" width="8.44140625" style="422" customWidth="1"/>
    <col min="11399" max="11399" width="8.88671875" style="422" customWidth="1"/>
    <col min="11400" max="11400" width="9.21875" style="422" customWidth="1"/>
    <col min="11401" max="11401" width="16" style="422" customWidth="1"/>
    <col min="11402" max="11402" width="11.77734375" style="422" customWidth="1"/>
    <col min="11403" max="11403" width="11.6640625" style="422" customWidth="1"/>
    <col min="11404" max="11404" width="10.6640625" style="422" customWidth="1"/>
    <col min="11405" max="11405" width="10.77734375" style="422" customWidth="1"/>
    <col min="11406" max="11406" width="9.44140625" style="422" customWidth="1"/>
    <col min="11407" max="11407" width="9.21875" style="422" customWidth="1"/>
    <col min="11408" max="11408" width="9.6640625" style="422" customWidth="1"/>
    <col min="11409" max="11409" width="2.6640625" style="422" customWidth="1"/>
    <col min="11410" max="11410" width="4.88671875" style="422" customWidth="1"/>
    <col min="11411" max="11411" width="41" style="422" customWidth="1"/>
    <col min="11412" max="11412" width="5.88671875" style="422" customWidth="1"/>
    <col min="11413" max="11413" width="6.109375" style="422" customWidth="1"/>
    <col min="11414" max="11414" width="1.6640625" style="422" customWidth="1"/>
    <col min="11415" max="11416" width="8.88671875" style="422"/>
    <col min="11417" max="11419" width="8.88671875" style="422" customWidth="1"/>
    <col min="11420" max="11653" width="8.88671875" style="422"/>
    <col min="11654" max="11654" width="8.44140625" style="422" customWidth="1"/>
    <col min="11655" max="11655" width="8.88671875" style="422" customWidth="1"/>
    <col min="11656" max="11656" width="9.21875" style="422" customWidth="1"/>
    <col min="11657" max="11657" width="16" style="422" customWidth="1"/>
    <col min="11658" max="11658" width="11.77734375" style="422" customWidth="1"/>
    <col min="11659" max="11659" width="11.6640625" style="422" customWidth="1"/>
    <col min="11660" max="11660" width="10.6640625" style="422" customWidth="1"/>
    <col min="11661" max="11661" width="10.77734375" style="422" customWidth="1"/>
    <col min="11662" max="11662" width="9.44140625" style="422" customWidth="1"/>
    <col min="11663" max="11663" width="9.21875" style="422" customWidth="1"/>
    <col min="11664" max="11664" width="9.6640625" style="422" customWidth="1"/>
    <col min="11665" max="11665" width="2.6640625" style="422" customWidth="1"/>
    <col min="11666" max="11666" width="4.88671875" style="422" customWidth="1"/>
    <col min="11667" max="11667" width="41" style="422" customWidth="1"/>
    <col min="11668" max="11668" width="5.88671875" style="422" customWidth="1"/>
    <col min="11669" max="11669" width="6.109375" style="422" customWidth="1"/>
    <col min="11670" max="11670" width="1.6640625" style="422" customWidth="1"/>
    <col min="11671" max="11672" width="8.88671875" style="422"/>
    <col min="11673" max="11675" width="8.88671875" style="422" customWidth="1"/>
    <col min="11676" max="11909" width="8.88671875" style="422"/>
    <col min="11910" max="11910" width="8.44140625" style="422" customWidth="1"/>
    <col min="11911" max="11911" width="8.88671875" style="422" customWidth="1"/>
    <col min="11912" max="11912" width="9.21875" style="422" customWidth="1"/>
    <col min="11913" max="11913" width="16" style="422" customWidth="1"/>
    <col min="11914" max="11914" width="11.77734375" style="422" customWidth="1"/>
    <col min="11915" max="11915" width="11.6640625" style="422" customWidth="1"/>
    <col min="11916" max="11916" width="10.6640625" style="422" customWidth="1"/>
    <col min="11917" max="11917" width="10.77734375" style="422" customWidth="1"/>
    <col min="11918" max="11918" width="9.44140625" style="422" customWidth="1"/>
    <col min="11919" max="11919" width="9.21875" style="422" customWidth="1"/>
    <col min="11920" max="11920" width="9.6640625" style="422" customWidth="1"/>
    <col min="11921" max="11921" width="2.6640625" style="422" customWidth="1"/>
    <col min="11922" max="11922" width="4.88671875" style="422" customWidth="1"/>
    <col min="11923" max="11923" width="41" style="422" customWidth="1"/>
    <col min="11924" max="11924" width="5.88671875" style="422" customWidth="1"/>
    <col min="11925" max="11925" width="6.109375" style="422" customWidth="1"/>
    <col min="11926" max="11926" width="1.6640625" style="422" customWidth="1"/>
    <col min="11927" max="11928" width="8.88671875" style="422"/>
    <col min="11929" max="11931" width="8.88671875" style="422" customWidth="1"/>
    <col min="11932" max="12165" width="8.88671875" style="422"/>
    <col min="12166" max="12166" width="8.44140625" style="422" customWidth="1"/>
    <col min="12167" max="12167" width="8.88671875" style="422" customWidth="1"/>
    <col min="12168" max="12168" width="9.21875" style="422" customWidth="1"/>
    <col min="12169" max="12169" width="16" style="422" customWidth="1"/>
    <col min="12170" max="12170" width="11.77734375" style="422" customWidth="1"/>
    <col min="12171" max="12171" width="11.6640625" style="422" customWidth="1"/>
    <col min="12172" max="12172" width="10.6640625" style="422" customWidth="1"/>
    <col min="12173" max="12173" width="10.77734375" style="422" customWidth="1"/>
    <col min="12174" max="12174" width="9.44140625" style="422" customWidth="1"/>
    <col min="12175" max="12175" width="9.21875" style="422" customWidth="1"/>
    <col min="12176" max="12176" width="9.6640625" style="422" customWidth="1"/>
    <col min="12177" max="12177" width="2.6640625" style="422" customWidth="1"/>
    <col min="12178" max="12178" width="4.88671875" style="422" customWidth="1"/>
    <col min="12179" max="12179" width="41" style="422" customWidth="1"/>
    <col min="12180" max="12180" width="5.88671875" style="422" customWidth="1"/>
    <col min="12181" max="12181" width="6.109375" style="422" customWidth="1"/>
    <col min="12182" max="12182" width="1.6640625" style="422" customWidth="1"/>
    <col min="12183" max="12184" width="8.88671875" style="422"/>
    <col min="12185" max="12187" width="8.88671875" style="422" customWidth="1"/>
    <col min="12188" max="12421" width="8.88671875" style="422"/>
    <col min="12422" max="12422" width="8.44140625" style="422" customWidth="1"/>
    <col min="12423" max="12423" width="8.88671875" style="422" customWidth="1"/>
    <col min="12424" max="12424" width="9.21875" style="422" customWidth="1"/>
    <col min="12425" max="12425" width="16" style="422" customWidth="1"/>
    <col min="12426" max="12426" width="11.77734375" style="422" customWidth="1"/>
    <col min="12427" max="12427" width="11.6640625" style="422" customWidth="1"/>
    <col min="12428" max="12428" width="10.6640625" style="422" customWidth="1"/>
    <col min="12429" max="12429" width="10.77734375" style="422" customWidth="1"/>
    <col min="12430" max="12430" width="9.44140625" style="422" customWidth="1"/>
    <col min="12431" max="12431" width="9.21875" style="422" customWidth="1"/>
    <col min="12432" max="12432" width="9.6640625" style="422" customWidth="1"/>
    <col min="12433" max="12433" width="2.6640625" style="422" customWidth="1"/>
    <col min="12434" max="12434" width="4.88671875" style="422" customWidth="1"/>
    <col min="12435" max="12435" width="41" style="422" customWidth="1"/>
    <col min="12436" max="12436" width="5.88671875" style="422" customWidth="1"/>
    <col min="12437" max="12437" width="6.109375" style="422" customWidth="1"/>
    <col min="12438" max="12438" width="1.6640625" style="422" customWidth="1"/>
    <col min="12439" max="12440" width="8.88671875" style="422"/>
    <col min="12441" max="12443" width="8.88671875" style="422" customWidth="1"/>
    <col min="12444" max="12677" width="8.88671875" style="422"/>
    <col min="12678" max="12678" width="8.44140625" style="422" customWidth="1"/>
    <col min="12679" max="12679" width="8.88671875" style="422" customWidth="1"/>
    <col min="12680" max="12680" width="9.21875" style="422" customWidth="1"/>
    <col min="12681" max="12681" width="16" style="422" customWidth="1"/>
    <col min="12682" max="12682" width="11.77734375" style="422" customWidth="1"/>
    <col min="12683" max="12683" width="11.6640625" style="422" customWidth="1"/>
    <col min="12684" max="12684" width="10.6640625" style="422" customWidth="1"/>
    <col min="12685" max="12685" width="10.77734375" style="422" customWidth="1"/>
    <col min="12686" max="12686" width="9.44140625" style="422" customWidth="1"/>
    <col min="12687" max="12687" width="9.21875" style="422" customWidth="1"/>
    <col min="12688" max="12688" width="9.6640625" style="422" customWidth="1"/>
    <col min="12689" max="12689" width="2.6640625" style="422" customWidth="1"/>
    <col min="12690" max="12690" width="4.88671875" style="422" customWidth="1"/>
    <col min="12691" max="12691" width="41" style="422" customWidth="1"/>
    <col min="12692" max="12692" width="5.88671875" style="422" customWidth="1"/>
    <col min="12693" max="12693" width="6.109375" style="422" customWidth="1"/>
    <col min="12694" max="12694" width="1.6640625" style="422" customWidth="1"/>
    <col min="12695" max="12696" width="8.88671875" style="422"/>
    <col min="12697" max="12699" width="8.88671875" style="422" customWidth="1"/>
    <col min="12700" max="12933" width="8.88671875" style="422"/>
    <col min="12934" max="12934" width="8.44140625" style="422" customWidth="1"/>
    <col min="12935" max="12935" width="8.88671875" style="422" customWidth="1"/>
    <col min="12936" max="12936" width="9.21875" style="422" customWidth="1"/>
    <col min="12937" max="12937" width="16" style="422" customWidth="1"/>
    <col min="12938" max="12938" width="11.77734375" style="422" customWidth="1"/>
    <col min="12939" max="12939" width="11.6640625" style="422" customWidth="1"/>
    <col min="12940" max="12940" width="10.6640625" style="422" customWidth="1"/>
    <col min="12941" max="12941" width="10.77734375" style="422" customWidth="1"/>
    <col min="12942" max="12942" width="9.44140625" style="422" customWidth="1"/>
    <col min="12943" max="12943" width="9.21875" style="422" customWidth="1"/>
    <col min="12944" max="12944" width="9.6640625" style="422" customWidth="1"/>
    <col min="12945" max="12945" width="2.6640625" style="422" customWidth="1"/>
    <col min="12946" max="12946" width="4.88671875" style="422" customWidth="1"/>
    <col min="12947" max="12947" width="41" style="422" customWidth="1"/>
    <col min="12948" max="12948" width="5.88671875" style="422" customWidth="1"/>
    <col min="12949" max="12949" width="6.109375" style="422" customWidth="1"/>
    <col min="12950" max="12950" width="1.6640625" style="422" customWidth="1"/>
    <col min="12951" max="12952" width="8.88671875" style="422"/>
    <col min="12953" max="12955" width="8.88671875" style="422" customWidth="1"/>
    <col min="12956" max="13189" width="8.88671875" style="422"/>
    <col min="13190" max="13190" width="8.44140625" style="422" customWidth="1"/>
    <col min="13191" max="13191" width="8.88671875" style="422" customWidth="1"/>
    <col min="13192" max="13192" width="9.21875" style="422" customWidth="1"/>
    <col min="13193" max="13193" width="16" style="422" customWidth="1"/>
    <col min="13194" max="13194" width="11.77734375" style="422" customWidth="1"/>
    <col min="13195" max="13195" width="11.6640625" style="422" customWidth="1"/>
    <col min="13196" max="13196" width="10.6640625" style="422" customWidth="1"/>
    <col min="13197" max="13197" width="10.77734375" style="422" customWidth="1"/>
    <col min="13198" max="13198" width="9.44140625" style="422" customWidth="1"/>
    <col min="13199" max="13199" width="9.21875" style="422" customWidth="1"/>
    <col min="13200" max="13200" width="9.6640625" style="422" customWidth="1"/>
    <col min="13201" max="13201" width="2.6640625" style="422" customWidth="1"/>
    <col min="13202" max="13202" width="4.88671875" style="422" customWidth="1"/>
    <col min="13203" max="13203" width="41" style="422" customWidth="1"/>
    <col min="13204" max="13204" width="5.88671875" style="422" customWidth="1"/>
    <col min="13205" max="13205" width="6.109375" style="422" customWidth="1"/>
    <col min="13206" max="13206" width="1.6640625" style="422" customWidth="1"/>
    <col min="13207" max="13208" width="8.88671875" style="422"/>
    <col min="13209" max="13211" width="8.88671875" style="422" customWidth="1"/>
    <col min="13212" max="13445" width="8.88671875" style="422"/>
    <col min="13446" max="13446" width="8.44140625" style="422" customWidth="1"/>
    <col min="13447" max="13447" width="8.88671875" style="422" customWidth="1"/>
    <col min="13448" max="13448" width="9.21875" style="422" customWidth="1"/>
    <col min="13449" max="13449" width="16" style="422" customWidth="1"/>
    <col min="13450" max="13450" width="11.77734375" style="422" customWidth="1"/>
    <col min="13451" max="13451" width="11.6640625" style="422" customWidth="1"/>
    <col min="13452" max="13452" width="10.6640625" style="422" customWidth="1"/>
    <col min="13453" max="13453" width="10.77734375" style="422" customWidth="1"/>
    <col min="13454" max="13454" width="9.44140625" style="422" customWidth="1"/>
    <col min="13455" max="13455" width="9.21875" style="422" customWidth="1"/>
    <col min="13456" max="13456" width="9.6640625" style="422" customWidth="1"/>
    <col min="13457" max="13457" width="2.6640625" style="422" customWidth="1"/>
    <col min="13458" max="13458" width="4.88671875" style="422" customWidth="1"/>
    <col min="13459" max="13459" width="41" style="422" customWidth="1"/>
    <col min="13460" max="13460" width="5.88671875" style="422" customWidth="1"/>
    <col min="13461" max="13461" width="6.109375" style="422" customWidth="1"/>
    <col min="13462" max="13462" width="1.6640625" style="422" customWidth="1"/>
    <col min="13463" max="13464" width="8.88671875" style="422"/>
    <col min="13465" max="13467" width="8.88671875" style="422" customWidth="1"/>
    <col min="13468" max="13701" width="8.88671875" style="422"/>
    <col min="13702" max="13702" width="8.44140625" style="422" customWidth="1"/>
    <col min="13703" max="13703" width="8.88671875" style="422" customWidth="1"/>
    <col min="13704" max="13704" width="9.21875" style="422" customWidth="1"/>
    <col min="13705" max="13705" width="16" style="422" customWidth="1"/>
    <col min="13706" max="13706" width="11.77734375" style="422" customWidth="1"/>
    <col min="13707" max="13707" width="11.6640625" style="422" customWidth="1"/>
    <col min="13708" max="13708" width="10.6640625" style="422" customWidth="1"/>
    <col min="13709" max="13709" width="10.77734375" style="422" customWidth="1"/>
    <col min="13710" max="13710" width="9.44140625" style="422" customWidth="1"/>
    <col min="13711" max="13711" width="9.21875" style="422" customWidth="1"/>
    <col min="13712" max="13712" width="9.6640625" style="422" customWidth="1"/>
    <col min="13713" max="13713" width="2.6640625" style="422" customWidth="1"/>
    <col min="13714" max="13714" width="4.88671875" style="422" customWidth="1"/>
    <col min="13715" max="13715" width="41" style="422" customWidth="1"/>
    <col min="13716" max="13716" width="5.88671875" style="422" customWidth="1"/>
    <col min="13717" max="13717" width="6.109375" style="422" customWidth="1"/>
    <col min="13718" max="13718" width="1.6640625" style="422" customWidth="1"/>
    <col min="13719" max="13720" width="8.88671875" style="422"/>
    <col min="13721" max="13723" width="8.88671875" style="422" customWidth="1"/>
    <col min="13724" max="13957" width="8.88671875" style="422"/>
    <col min="13958" max="13958" width="8.44140625" style="422" customWidth="1"/>
    <col min="13959" max="13959" width="8.88671875" style="422" customWidth="1"/>
    <col min="13960" max="13960" width="9.21875" style="422" customWidth="1"/>
    <col min="13961" max="13961" width="16" style="422" customWidth="1"/>
    <col min="13962" max="13962" width="11.77734375" style="422" customWidth="1"/>
    <col min="13963" max="13963" width="11.6640625" style="422" customWidth="1"/>
    <col min="13964" max="13964" width="10.6640625" style="422" customWidth="1"/>
    <col min="13965" max="13965" width="10.77734375" style="422" customWidth="1"/>
    <col min="13966" max="13966" width="9.44140625" style="422" customWidth="1"/>
    <col min="13967" max="13967" width="9.21875" style="422" customWidth="1"/>
    <col min="13968" max="13968" width="9.6640625" style="422" customWidth="1"/>
    <col min="13969" max="13969" width="2.6640625" style="422" customWidth="1"/>
    <col min="13970" max="13970" width="4.88671875" style="422" customWidth="1"/>
    <col min="13971" max="13971" width="41" style="422" customWidth="1"/>
    <col min="13972" max="13972" width="5.88671875" style="422" customWidth="1"/>
    <col min="13973" max="13973" width="6.109375" style="422" customWidth="1"/>
    <col min="13974" max="13974" width="1.6640625" style="422" customWidth="1"/>
    <col min="13975" max="13976" width="8.88671875" style="422"/>
    <col min="13977" max="13979" width="8.88671875" style="422" customWidth="1"/>
    <col min="13980" max="14213" width="8.88671875" style="422"/>
    <col min="14214" max="14214" width="8.44140625" style="422" customWidth="1"/>
    <col min="14215" max="14215" width="8.88671875" style="422" customWidth="1"/>
    <col min="14216" max="14216" width="9.21875" style="422" customWidth="1"/>
    <col min="14217" max="14217" width="16" style="422" customWidth="1"/>
    <col min="14218" max="14218" width="11.77734375" style="422" customWidth="1"/>
    <col min="14219" max="14219" width="11.6640625" style="422" customWidth="1"/>
    <col min="14220" max="14220" width="10.6640625" style="422" customWidth="1"/>
    <col min="14221" max="14221" width="10.77734375" style="422" customWidth="1"/>
    <col min="14222" max="14222" width="9.44140625" style="422" customWidth="1"/>
    <col min="14223" max="14223" width="9.21875" style="422" customWidth="1"/>
    <col min="14224" max="14224" width="9.6640625" style="422" customWidth="1"/>
    <col min="14225" max="14225" width="2.6640625" style="422" customWidth="1"/>
    <col min="14226" max="14226" width="4.88671875" style="422" customWidth="1"/>
    <col min="14227" max="14227" width="41" style="422" customWidth="1"/>
    <col min="14228" max="14228" width="5.88671875" style="422" customWidth="1"/>
    <col min="14229" max="14229" width="6.109375" style="422" customWidth="1"/>
    <col min="14230" max="14230" width="1.6640625" style="422" customWidth="1"/>
    <col min="14231" max="14232" width="8.88671875" style="422"/>
    <col min="14233" max="14235" width="8.88671875" style="422" customWidth="1"/>
    <col min="14236" max="14469" width="8.88671875" style="422"/>
    <col min="14470" max="14470" width="8.44140625" style="422" customWidth="1"/>
    <col min="14471" max="14471" width="8.88671875" style="422" customWidth="1"/>
    <col min="14472" max="14472" width="9.21875" style="422" customWidth="1"/>
    <col min="14473" max="14473" width="16" style="422" customWidth="1"/>
    <col min="14474" max="14474" width="11.77734375" style="422" customWidth="1"/>
    <col min="14475" max="14475" width="11.6640625" style="422" customWidth="1"/>
    <col min="14476" max="14476" width="10.6640625" style="422" customWidth="1"/>
    <col min="14477" max="14477" width="10.77734375" style="422" customWidth="1"/>
    <col min="14478" max="14478" width="9.44140625" style="422" customWidth="1"/>
    <col min="14479" max="14479" width="9.21875" style="422" customWidth="1"/>
    <col min="14480" max="14480" width="9.6640625" style="422" customWidth="1"/>
    <col min="14481" max="14481" width="2.6640625" style="422" customWidth="1"/>
    <col min="14482" max="14482" width="4.88671875" style="422" customWidth="1"/>
    <col min="14483" max="14483" width="41" style="422" customWidth="1"/>
    <col min="14484" max="14484" width="5.88671875" style="422" customWidth="1"/>
    <col min="14485" max="14485" width="6.109375" style="422" customWidth="1"/>
    <col min="14486" max="14486" width="1.6640625" style="422" customWidth="1"/>
    <col min="14487" max="14488" width="8.88671875" style="422"/>
    <col min="14489" max="14491" width="8.88671875" style="422" customWidth="1"/>
    <col min="14492" max="14725" width="8.88671875" style="422"/>
    <col min="14726" max="14726" width="8.44140625" style="422" customWidth="1"/>
    <col min="14727" max="14727" width="8.88671875" style="422" customWidth="1"/>
    <col min="14728" max="14728" width="9.21875" style="422" customWidth="1"/>
    <col min="14729" max="14729" width="16" style="422" customWidth="1"/>
    <col min="14730" max="14730" width="11.77734375" style="422" customWidth="1"/>
    <col min="14731" max="14731" width="11.6640625" style="422" customWidth="1"/>
    <col min="14732" max="14732" width="10.6640625" style="422" customWidth="1"/>
    <col min="14733" max="14733" width="10.77734375" style="422" customWidth="1"/>
    <col min="14734" max="14734" width="9.44140625" style="422" customWidth="1"/>
    <col min="14735" max="14735" width="9.21875" style="422" customWidth="1"/>
    <col min="14736" max="14736" width="9.6640625" style="422" customWidth="1"/>
    <col min="14737" max="14737" width="2.6640625" style="422" customWidth="1"/>
    <col min="14738" max="14738" width="4.88671875" style="422" customWidth="1"/>
    <col min="14739" max="14739" width="41" style="422" customWidth="1"/>
    <col min="14740" max="14740" width="5.88671875" style="422" customWidth="1"/>
    <col min="14741" max="14741" width="6.109375" style="422" customWidth="1"/>
    <col min="14742" max="14742" width="1.6640625" style="422" customWidth="1"/>
    <col min="14743" max="14744" width="8.88671875" style="422"/>
    <col min="14745" max="14747" width="8.88671875" style="422" customWidth="1"/>
    <col min="14748" max="14981" width="8.88671875" style="422"/>
    <col min="14982" max="14982" width="8.44140625" style="422" customWidth="1"/>
    <col min="14983" max="14983" width="8.88671875" style="422" customWidth="1"/>
    <col min="14984" max="14984" width="9.21875" style="422" customWidth="1"/>
    <col min="14985" max="14985" width="16" style="422" customWidth="1"/>
    <col min="14986" max="14986" width="11.77734375" style="422" customWidth="1"/>
    <col min="14987" max="14987" width="11.6640625" style="422" customWidth="1"/>
    <col min="14988" max="14988" width="10.6640625" style="422" customWidth="1"/>
    <col min="14989" max="14989" width="10.77734375" style="422" customWidth="1"/>
    <col min="14990" max="14990" width="9.44140625" style="422" customWidth="1"/>
    <col min="14991" max="14991" width="9.21875" style="422" customWidth="1"/>
    <col min="14992" max="14992" width="9.6640625" style="422" customWidth="1"/>
    <col min="14993" max="14993" width="2.6640625" style="422" customWidth="1"/>
    <col min="14994" max="14994" width="4.88671875" style="422" customWidth="1"/>
    <col min="14995" max="14995" width="41" style="422" customWidth="1"/>
    <col min="14996" max="14996" width="5.88671875" style="422" customWidth="1"/>
    <col min="14997" max="14997" width="6.109375" style="422" customWidth="1"/>
    <col min="14998" max="14998" width="1.6640625" style="422" customWidth="1"/>
    <col min="14999" max="15000" width="8.88671875" style="422"/>
    <col min="15001" max="15003" width="8.88671875" style="422" customWidth="1"/>
    <col min="15004" max="15237" width="8.88671875" style="422"/>
    <col min="15238" max="15238" width="8.44140625" style="422" customWidth="1"/>
    <col min="15239" max="15239" width="8.88671875" style="422" customWidth="1"/>
    <col min="15240" max="15240" width="9.21875" style="422" customWidth="1"/>
    <col min="15241" max="15241" width="16" style="422" customWidth="1"/>
    <col min="15242" max="15242" width="11.77734375" style="422" customWidth="1"/>
    <col min="15243" max="15243" width="11.6640625" style="422" customWidth="1"/>
    <col min="15244" max="15244" width="10.6640625" style="422" customWidth="1"/>
    <col min="15245" max="15245" width="10.77734375" style="422" customWidth="1"/>
    <col min="15246" max="15246" width="9.44140625" style="422" customWidth="1"/>
    <col min="15247" max="15247" width="9.21875" style="422" customWidth="1"/>
    <col min="15248" max="15248" width="9.6640625" style="422" customWidth="1"/>
    <col min="15249" max="15249" width="2.6640625" style="422" customWidth="1"/>
    <col min="15250" max="15250" width="4.88671875" style="422" customWidth="1"/>
    <col min="15251" max="15251" width="41" style="422" customWidth="1"/>
    <col min="15252" max="15252" width="5.88671875" style="422" customWidth="1"/>
    <col min="15253" max="15253" width="6.109375" style="422" customWidth="1"/>
    <col min="15254" max="15254" width="1.6640625" style="422" customWidth="1"/>
    <col min="15255" max="15256" width="8.88671875" style="422"/>
    <col min="15257" max="15259" width="8.88671875" style="422" customWidth="1"/>
    <col min="15260" max="15493" width="8.88671875" style="422"/>
    <col min="15494" max="15494" width="8.44140625" style="422" customWidth="1"/>
    <col min="15495" max="15495" width="8.88671875" style="422" customWidth="1"/>
    <col min="15496" max="15496" width="9.21875" style="422" customWidth="1"/>
    <col min="15497" max="15497" width="16" style="422" customWidth="1"/>
    <col min="15498" max="15498" width="11.77734375" style="422" customWidth="1"/>
    <col min="15499" max="15499" width="11.6640625" style="422" customWidth="1"/>
    <col min="15500" max="15500" width="10.6640625" style="422" customWidth="1"/>
    <col min="15501" max="15501" width="10.77734375" style="422" customWidth="1"/>
    <col min="15502" max="15502" width="9.44140625" style="422" customWidth="1"/>
    <col min="15503" max="15503" width="9.21875" style="422" customWidth="1"/>
    <col min="15504" max="15504" width="9.6640625" style="422" customWidth="1"/>
    <col min="15505" max="15505" width="2.6640625" style="422" customWidth="1"/>
    <col min="15506" max="15506" width="4.88671875" style="422" customWidth="1"/>
    <col min="15507" max="15507" width="41" style="422" customWidth="1"/>
    <col min="15508" max="15508" width="5.88671875" style="422" customWidth="1"/>
    <col min="15509" max="15509" width="6.109375" style="422" customWidth="1"/>
    <col min="15510" max="15510" width="1.6640625" style="422" customWidth="1"/>
    <col min="15511" max="15512" width="8.88671875" style="422"/>
    <col min="15513" max="15515" width="8.88671875" style="422" customWidth="1"/>
    <col min="15516" max="15749" width="8.88671875" style="422"/>
    <col min="15750" max="15750" width="8.44140625" style="422" customWidth="1"/>
    <col min="15751" max="15751" width="8.88671875" style="422" customWidth="1"/>
    <col min="15752" max="15752" width="9.21875" style="422" customWidth="1"/>
    <col min="15753" max="15753" width="16" style="422" customWidth="1"/>
    <col min="15754" max="15754" width="11.77734375" style="422" customWidth="1"/>
    <col min="15755" max="15755" width="11.6640625" style="422" customWidth="1"/>
    <col min="15756" max="15756" width="10.6640625" style="422" customWidth="1"/>
    <col min="15757" max="15757" width="10.77734375" style="422" customWidth="1"/>
    <col min="15758" max="15758" width="9.44140625" style="422" customWidth="1"/>
    <col min="15759" max="15759" width="9.21875" style="422" customWidth="1"/>
    <col min="15760" max="15760" width="9.6640625" style="422" customWidth="1"/>
    <col min="15761" max="15761" width="2.6640625" style="422" customWidth="1"/>
    <col min="15762" max="15762" width="4.88671875" style="422" customWidth="1"/>
    <col min="15763" max="15763" width="41" style="422" customWidth="1"/>
    <col min="15764" max="15764" width="5.88671875" style="422" customWidth="1"/>
    <col min="15765" max="15765" width="6.109375" style="422" customWidth="1"/>
    <col min="15766" max="15766" width="1.6640625" style="422" customWidth="1"/>
    <col min="15767" max="15768" width="8.88671875" style="422"/>
    <col min="15769" max="15771" width="8.88671875" style="422" customWidth="1"/>
    <col min="15772" max="16005" width="8.88671875" style="422"/>
    <col min="16006" max="16006" width="8.44140625" style="422" customWidth="1"/>
    <col min="16007" max="16007" width="8.88671875" style="422" customWidth="1"/>
    <col min="16008" max="16008" width="9.21875" style="422" customWidth="1"/>
    <col min="16009" max="16009" width="16" style="422" customWidth="1"/>
    <col min="16010" max="16010" width="11.77734375" style="422" customWidth="1"/>
    <col min="16011" max="16011" width="11.6640625" style="422" customWidth="1"/>
    <col min="16012" max="16012" width="10.6640625" style="422" customWidth="1"/>
    <col min="16013" max="16013" width="10.77734375" style="422" customWidth="1"/>
    <col min="16014" max="16014" width="9.44140625" style="422" customWidth="1"/>
    <col min="16015" max="16015" width="9.21875" style="422" customWidth="1"/>
    <col min="16016" max="16016" width="9.6640625" style="422" customWidth="1"/>
    <col min="16017" max="16017" width="2.6640625" style="422" customWidth="1"/>
    <col min="16018" max="16018" width="4.88671875" style="422" customWidth="1"/>
    <col min="16019" max="16019" width="41" style="422" customWidth="1"/>
    <col min="16020" max="16020" width="5.88671875" style="422" customWidth="1"/>
    <col min="16021" max="16021" width="6.109375" style="422" customWidth="1"/>
    <col min="16022" max="16022" width="1.6640625" style="422" customWidth="1"/>
    <col min="16023" max="16024" width="8.88671875" style="422"/>
    <col min="16025" max="16027" width="8.88671875" style="422" customWidth="1"/>
    <col min="16028" max="16384" width="8.88671875" style="422"/>
  </cols>
  <sheetData>
    <row r="1" spans="1:10" s="422" customFormat="1" x14ac:dyDescent="0.3">
      <c r="A1" s="400" t="s">
        <v>0</v>
      </c>
      <c r="B1" s="400"/>
      <c r="C1" s="400"/>
      <c r="D1" s="400"/>
      <c r="E1" s="400"/>
      <c r="F1" s="400"/>
      <c r="G1" s="400"/>
      <c r="H1" s="400"/>
      <c r="I1" s="400"/>
    </row>
    <row r="2" spans="1:10" s="422" customFormat="1" x14ac:dyDescent="0.25">
      <c r="A2" s="420" t="s">
        <v>270</v>
      </c>
      <c r="B2" s="420"/>
      <c r="C2" s="420"/>
      <c r="D2" s="420"/>
      <c r="E2" s="420"/>
      <c r="F2" s="420"/>
      <c r="G2" s="420"/>
      <c r="H2" s="420"/>
      <c r="I2" s="420"/>
    </row>
    <row r="3" spans="1:10" s="422" customFormat="1" ht="21" customHeight="1" thickBot="1" x14ac:dyDescent="0.35">
      <c r="A3" s="498" t="s">
        <v>271</v>
      </c>
      <c r="H3" s="423" t="s">
        <v>329</v>
      </c>
      <c r="J3" s="74"/>
    </row>
    <row r="4" spans="1:10" s="422" customFormat="1" ht="28.8" customHeight="1" thickBot="1" x14ac:dyDescent="0.35">
      <c r="A4" s="499" t="s">
        <v>3</v>
      </c>
      <c r="B4" s="499" t="s">
        <v>1</v>
      </c>
      <c r="C4" s="499" t="s">
        <v>2</v>
      </c>
      <c r="D4" s="500" t="s">
        <v>337</v>
      </c>
      <c r="E4" s="501"/>
      <c r="F4" s="500" t="s">
        <v>340</v>
      </c>
      <c r="G4" s="501"/>
      <c r="H4" s="502" t="s">
        <v>341</v>
      </c>
      <c r="I4" s="503" t="s">
        <v>278</v>
      </c>
    </row>
    <row r="5" spans="1:10" s="422" customFormat="1" ht="13.8" customHeight="1" x14ac:dyDescent="0.25">
      <c r="A5" s="504" t="s">
        <v>8</v>
      </c>
      <c r="B5" s="505" t="s">
        <v>6</v>
      </c>
      <c r="C5" s="506" t="s">
        <v>7</v>
      </c>
      <c r="D5" s="507" t="s">
        <v>9</v>
      </c>
      <c r="E5" s="508"/>
      <c r="F5" s="509" t="s">
        <v>10</v>
      </c>
      <c r="G5" s="510"/>
      <c r="H5" s="511">
        <v>876</v>
      </c>
      <c r="I5" s="512">
        <v>990</v>
      </c>
    </row>
    <row r="6" spans="1:10" s="422" customFormat="1" ht="13.8" customHeight="1" x14ac:dyDescent="0.25">
      <c r="A6" s="513"/>
      <c r="B6" s="514"/>
      <c r="C6" s="515"/>
      <c r="D6" s="516"/>
      <c r="E6" s="517"/>
      <c r="F6" s="518" t="s">
        <v>11</v>
      </c>
      <c r="G6" s="519"/>
      <c r="H6" s="520">
        <v>282</v>
      </c>
      <c r="I6" s="521">
        <v>396</v>
      </c>
    </row>
    <row r="7" spans="1:10" s="422" customFormat="1" ht="13.8" customHeight="1" x14ac:dyDescent="0.25">
      <c r="A7" s="513"/>
      <c r="B7" s="514"/>
      <c r="C7" s="515"/>
      <c r="D7" s="516"/>
      <c r="E7" s="517"/>
      <c r="F7" s="518" t="s">
        <v>272</v>
      </c>
      <c r="G7" s="519"/>
      <c r="H7" s="520">
        <v>342</v>
      </c>
      <c r="I7" s="522"/>
    </row>
    <row r="8" spans="1:10" s="422" customFormat="1" ht="13.8" customHeight="1" x14ac:dyDescent="0.25">
      <c r="A8" s="513"/>
      <c r="B8" s="514"/>
      <c r="C8" s="515"/>
      <c r="D8" s="516"/>
      <c r="E8" s="517"/>
      <c r="F8" s="518" t="s">
        <v>12</v>
      </c>
      <c r="G8" s="519"/>
      <c r="H8" s="520">
        <v>290</v>
      </c>
      <c r="I8" s="521">
        <v>405</v>
      </c>
    </row>
    <row r="9" spans="1:10" s="422" customFormat="1" ht="13.8" customHeight="1" x14ac:dyDescent="0.25">
      <c r="A9" s="513"/>
      <c r="B9" s="514"/>
      <c r="C9" s="515"/>
      <c r="D9" s="516"/>
      <c r="E9" s="517"/>
      <c r="F9" s="518" t="s">
        <v>273</v>
      </c>
      <c r="G9" s="519"/>
      <c r="H9" s="520">
        <v>350</v>
      </c>
      <c r="I9" s="522"/>
    </row>
    <row r="10" spans="1:10" s="422" customFormat="1" ht="13.8" customHeight="1" x14ac:dyDescent="0.25">
      <c r="A10" s="513"/>
      <c r="B10" s="514"/>
      <c r="C10" s="523"/>
      <c r="D10" s="524"/>
      <c r="E10" s="525"/>
      <c r="F10" s="518" t="s">
        <v>13</v>
      </c>
      <c r="G10" s="519"/>
      <c r="H10" s="520">
        <v>220</v>
      </c>
      <c r="I10" s="521">
        <v>331</v>
      </c>
    </row>
    <row r="11" spans="1:10" s="422" customFormat="1" ht="16.8" customHeight="1" x14ac:dyDescent="0.25">
      <c r="A11" s="513"/>
      <c r="B11" s="514"/>
      <c r="C11" s="526" t="s">
        <v>14</v>
      </c>
      <c r="D11" s="527" t="s">
        <v>15</v>
      </c>
      <c r="E11" s="528"/>
      <c r="F11" s="518" t="s">
        <v>10</v>
      </c>
      <c r="G11" s="519"/>
      <c r="H11" s="520">
        <v>934</v>
      </c>
      <c r="I11" s="521">
        <v>994</v>
      </c>
    </row>
    <row r="12" spans="1:10" s="422" customFormat="1" ht="13.8" customHeight="1" x14ac:dyDescent="0.25">
      <c r="A12" s="513"/>
      <c r="B12" s="514"/>
      <c r="C12" s="515"/>
      <c r="D12" s="516"/>
      <c r="E12" s="517"/>
      <c r="F12" s="518" t="s">
        <v>11</v>
      </c>
      <c r="G12" s="519"/>
      <c r="H12" s="520">
        <v>339</v>
      </c>
      <c r="I12" s="521">
        <v>400</v>
      </c>
    </row>
    <row r="13" spans="1:10" s="422" customFormat="1" ht="13.8" customHeight="1" x14ac:dyDescent="0.25">
      <c r="A13" s="513"/>
      <c r="B13" s="514"/>
      <c r="C13" s="515"/>
      <c r="D13" s="516"/>
      <c r="E13" s="517"/>
      <c r="F13" s="518" t="s">
        <v>12</v>
      </c>
      <c r="G13" s="519"/>
      <c r="H13" s="520">
        <v>349</v>
      </c>
      <c r="I13" s="521">
        <v>409</v>
      </c>
    </row>
    <row r="14" spans="1:10" s="422" customFormat="1" ht="13.8" customHeight="1" x14ac:dyDescent="0.25">
      <c r="A14" s="529"/>
      <c r="B14" s="530"/>
      <c r="C14" s="523"/>
      <c r="D14" s="524"/>
      <c r="E14" s="525"/>
      <c r="F14" s="518" t="s">
        <v>13</v>
      </c>
      <c r="G14" s="519"/>
      <c r="H14" s="520">
        <v>278</v>
      </c>
      <c r="I14" s="521">
        <v>335</v>
      </c>
    </row>
    <row r="15" spans="1:10" s="422" customFormat="1" ht="13.8" customHeight="1" x14ac:dyDescent="0.25">
      <c r="A15" s="531" t="s">
        <v>18</v>
      </c>
      <c r="B15" s="532" t="s">
        <v>16</v>
      </c>
      <c r="C15" s="526" t="s">
        <v>17</v>
      </c>
      <c r="D15" s="527" t="s">
        <v>19</v>
      </c>
      <c r="E15" s="528"/>
      <c r="F15" s="518" t="s">
        <v>10</v>
      </c>
      <c r="G15" s="519"/>
      <c r="H15" s="520">
        <v>1677</v>
      </c>
      <c r="I15" s="521">
        <v>1763</v>
      </c>
    </row>
    <row r="16" spans="1:10" s="422" customFormat="1" ht="13.8" customHeight="1" x14ac:dyDescent="0.25">
      <c r="A16" s="533"/>
      <c r="B16" s="514"/>
      <c r="C16" s="515"/>
      <c r="D16" s="516"/>
      <c r="E16" s="517"/>
      <c r="F16" s="518" t="s">
        <v>20</v>
      </c>
      <c r="G16" s="519"/>
      <c r="H16" s="520">
        <v>547</v>
      </c>
      <c r="I16" s="521">
        <v>632</v>
      </c>
    </row>
    <row r="17" spans="1:9" s="422" customFormat="1" ht="13.8" customHeight="1" x14ac:dyDescent="0.25">
      <c r="A17" s="533"/>
      <c r="B17" s="514"/>
      <c r="C17" s="515"/>
      <c r="D17" s="516"/>
      <c r="E17" s="517"/>
      <c r="F17" s="518" t="s">
        <v>13</v>
      </c>
      <c r="G17" s="519"/>
      <c r="H17" s="520">
        <v>346</v>
      </c>
      <c r="I17" s="521">
        <v>437</v>
      </c>
    </row>
    <row r="18" spans="1:9" s="422" customFormat="1" ht="13.8" customHeight="1" x14ac:dyDescent="0.25">
      <c r="A18" s="533"/>
      <c r="B18" s="514"/>
      <c r="C18" s="523"/>
      <c r="D18" s="524"/>
      <c r="E18" s="525"/>
      <c r="F18" s="518" t="s">
        <v>274</v>
      </c>
      <c r="G18" s="519"/>
      <c r="H18" s="520">
        <v>2283</v>
      </c>
      <c r="I18" s="521">
        <v>2375</v>
      </c>
    </row>
    <row r="19" spans="1:9" s="422" customFormat="1" ht="13.8" customHeight="1" x14ac:dyDescent="0.25">
      <c r="A19" s="533"/>
      <c r="B19" s="514"/>
      <c r="C19" s="526" t="s">
        <v>24</v>
      </c>
      <c r="D19" s="527" t="s">
        <v>25</v>
      </c>
      <c r="E19" s="528"/>
      <c r="F19" s="518" t="s">
        <v>10</v>
      </c>
      <c r="G19" s="519"/>
      <c r="H19" s="520">
        <v>1737</v>
      </c>
      <c r="I19" s="521">
        <v>1766</v>
      </c>
    </row>
    <row r="20" spans="1:9" s="422" customFormat="1" ht="13.8" customHeight="1" x14ac:dyDescent="0.25">
      <c r="A20" s="533"/>
      <c r="B20" s="514"/>
      <c r="C20" s="515"/>
      <c r="D20" s="516"/>
      <c r="E20" s="517"/>
      <c r="F20" s="518" t="s">
        <v>20</v>
      </c>
      <c r="G20" s="519"/>
      <c r="H20" s="520">
        <v>607</v>
      </c>
      <c r="I20" s="521">
        <v>636</v>
      </c>
    </row>
    <row r="21" spans="1:9" s="422" customFormat="1" ht="13.8" customHeight="1" x14ac:dyDescent="0.25">
      <c r="A21" s="533"/>
      <c r="B21" s="514"/>
      <c r="C21" s="515"/>
      <c r="D21" s="516"/>
      <c r="E21" s="517"/>
      <c r="F21" s="518" t="s">
        <v>13</v>
      </c>
      <c r="G21" s="519"/>
      <c r="H21" s="520">
        <v>406</v>
      </c>
      <c r="I21" s="521">
        <v>442</v>
      </c>
    </row>
    <row r="22" spans="1:9" s="422" customFormat="1" ht="13.8" customHeight="1" x14ac:dyDescent="0.25">
      <c r="A22" s="533"/>
      <c r="B22" s="530"/>
      <c r="C22" s="523"/>
      <c r="D22" s="524"/>
      <c r="E22" s="525"/>
      <c r="F22" s="518" t="s">
        <v>274</v>
      </c>
      <c r="G22" s="519"/>
      <c r="H22" s="520">
        <v>2447</v>
      </c>
      <c r="I22" s="521">
        <v>2483</v>
      </c>
    </row>
    <row r="23" spans="1:9" s="422" customFormat="1" ht="13.8" customHeight="1" x14ac:dyDescent="0.25">
      <c r="A23" s="533"/>
      <c r="B23" s="534" t="s">
        <v>26</v>
      </c>
      <c r="C23" s="534" t="s">
        <v>27</v>
      </c>
      <c r="D23" s="527" t="s">
        <v>28</v>
      </c>
      <c r="E23" s="528"/>
      <c r="F23" s="518" t="s">
        <v>275</v>
      </c>
      <c r="G23" s="519"/>
      <c r="H23" s="535">
        <v>2919</v>
      </c>
      <c r="I23" s="536">
        <v>3063</v>
      </c>
    </row>
    <row r="24" spans="1:9" s="422" customFormat="1" ht="13.8" customHeight="1" x14ac:dyDescent="0.25">
      <c r="A24" s="533"/>
      <c r="B24" s="532" t="s">
        <v>29</v>
      </c>
      <c r="C24" s="534" t="s">
        <v>30</v>
      </c>
      <c r="D24" s="527" t="s">
        <v>31</v>
      </c>
      <c r="E24" s="528"/>
      <c r="F24" s="518" t="s">
        <v>274</v>
      </c>
      <c r="G24" s="519"/>
      <c r="H24" s="535">
        <v>3046</v>
      </c>
      <c r="I24" s="536">
        <v>3676</v>
      </c>
    </row>
    <row r="25" spans="1:9" s="422" customFormat="1" ht="13.8" customHeight="1" x14ac:dyDescent="0.25">
      <c r="A25" s="533"/>
      <c r="B25" s="514"/>
      <c r="C25" s="534" t="s">
        <v>32</v>
      </c>
      <c r="D25" s="527" t="s">
        <v>33</v>
      </c>
      <c r="E25" s="528"/>
      <c r="F25" s="518" t="s">
        <v>274</v>
      </c>
      <c r="G25" s="519"/>
      <c r="H25" s="537"/>
      <c r="I25" s="536">
        <v>5252</v>
      </c>
    </row>
    <row r="26" spans="1:9" s="422" customFormat="1" ht="13.8" customHeight="1" x14ac:dyDescent="0.25">
      <c r="A26" s="533"/>
      <c r="B26" s="514"/>
      <c r="C26" s="534" t="s">
        <v>34</v>
      </c>
      <c r="D26" s="527" t="s">
        <v>35</v>
      </c>
      <c r="E26" s="528"/>
      <c r="F26" s="518" t="s">
        <v>274</v>
      </c>
      <c r="G26" s="519"/>
      <c r="H26" s="537"/>
      <c r="I26" s="536">
        <v>5951</v>
      </c>
    </row>
    <row r="27" spans="1:9" s="422" customFormat="1" ht="13.8" customHeight="1" thickBot="1" x14ac:dyDescent="0.3">
      <c r="A27" s="538"/>
      <c r="B27" s="539"/>
      <c r="C27" s="540" t="s">
        <v>36</v>
      </c>
      <c r="D27" s="541" t="s">
        <v>37</v>
      </c>
      <c r="E27" s="542"/>
      <c r="F27" s="543" t="s">
        <v>274</v>
      </c>
      <c r="G27" s="544"/>
      <c r="H27" s="545"/>
      <c r="I27" s="546">
        <v>6504</v>
      </c>
    </row>
    <row r="28" spans="1:9" s="422" customFormat="1" ht="13.8" customHeight="1" x14ac:dyDescent="0.3">
      <c r="A28" s="74" t="s">
        <v>281</v>
      </c>
    </row>
    <row r="29" spans="1:9" s="422" customFormat="1" ht="13.8" customHeight="1" x14ac:dyDescent="0.3">
      <c r="A29" s="74" t="s">
        <v>282</v>
      </c>
    </row>
    <row r="30" spans="1:9" s="422" customFormat="1" ht="13.8" customHeight="1" x14ac:dyDescent="0.3">
      <c r="A30" s="74" t="s">
        <v>283</v>
      </c>
    </row>
    <row r="31" spans="1:9" s="422" customFormat="1" ht="21" customHeight="1" thickBot="1" x14ac:dyDescent="0.35">
      <c r="A31" s="498" t="s">
        <v>38</v>
      </c>
    </row>
    <row r="32" spans="1:9" s="422" customFormat="1" ht="29.4" customHeight="1" thickBot="1" x14ac:dyDescent="0.35">
      <c r="A32" s="499" t="s">
        <v>3</v>
      </c>
      <c r="B32" s="499" t="s">
        <v>1</v>
      </c>
      <c r="C32" s="499" t="s">
        <v>2</v>
      </c>
      <c r="D32" s="500" t="s">
        <v>337</v>
      </c>
      <c r="E32" s="501"/>
      <c r="F32" s="500" t="s">
        <v>340</v>
      </c>
      <c r="G32" s="501"/>
      <c r="H32" s="502" t="s">
        <v>330</v>
      </c>
      <c r="I32" s="547" t="s">
        <v>331</v>
      </c>
    </row>
    <row r="33" spans="1:9" s="422" customFormat="1" ht="13.8" customHeight="1" x14ac:dyDescent="0.25">
      <c r="A33" s="513" t="s">
        <v>8</v>
      </c>
      <c r="B33" s="514" t="s">
        <v>6</v>
      </c>
      <c r="C33" s="515" t="s">
        <v>7</v>
      </c>
      <c r="D33" s="548" t="s">
        <v>9</v>
      </c>
      <c r="E33" s="549"/>
      <c r="F33" s="550" t="s">
        <v>11</v>
      </c>
      <c r="G33" s="551"/>
      <c r="H33" s="552">
        <v>182</v>
      </c>
      <c r="I33" s="553">
        <v>69</v>
      </c>
    </row>
    <row r="34" spans="1:9" s="422" customFormat="1" ht="13.8" customHeight="1" x14ac:dyDescent="0.25">
      <c r="A34" s="513"/>
      <c r="B34" s="514"/>
      <c r="C34" s="523"/>
      <c r="D34" s="524"/>
      <c r="E34" s="72"/>
      <c r="F34" s="554" t="s">
        <v>12</v>
      </c>
      <c r="G34" s="555"/>
      <c r="H34" s="552">
        <v>191</v>
      </c>
      <c r="I34" s="553">
        <v>69</v>
      </c>
    </row>
    <row r="35" spans="1:9" s="422" customFormat="1" ht="13.8" customHeight="1" x14ac:dyDescent="0.25">
      <c r="A35" s="513"/>
      <c r="B35" s="514"/>
      <c r="C35" s="526" t="s">
        <v>14</v>
      </c>
      <c r="D35" s="527" t="s">
        <v>15</v>
      </c>
      <c r="E35" s="528"/>
      <c r="F35" s="554" t="s">
        <v>11</v>
      </c>
      <c r="G35" s="555"/>
      <c r="H35" s="552">
        <v>207</v>
      </c>
      <c r="I35" s="553">
        <v>116</v>
      </c>
    </row>
    <row r="36" spans="1:9" s="422" customFormat="1" ht="13.8" customHeight="1" x14ac:dyDescent="0.25">
      <c r="A36" s="529"/>
      <c r="B36" s="530"/>
      <c r="C36" s="523"/>
      <c r="D36" s="524"/>
      <c r="E36" s="72"/>
      <c r="F36" s="554" t="s">
        <v>12</v>
      </c>
      <c r="G36" s="555"/>
      <c r="H36" s="552">
        <v>215</v>
      </c>
      <c r="I36" s="553">
        <v>116</v>
      </c>
    </row>
    <row r="37" spans="1:9" s="422" customFormat="1" ht="13.8" customHeight="1" x14ac:dyDescent="0.25">
      <c r="A37" s="531" t="s">
        <v>18</v>
      </c>
      <c r="B37" s="532" t="s">
        <v>16</v>
      </c>
      <c r="C37" s="534" t="s">
        <v>17</v>
      </c>
      <c r="D37" s="527" t="s">
        <v>19</v>
      </c>
      <c r="E37" s="528"/>
      <c r="F37" s="554" t="s">
        <v>20</v>
      </c>
      <c r="G37" s="555"/>
      <c r="H37" s="552">
        <v>371</v>
      </c>
      <c r="I37" s="553">
        <v>117</v>
      </c>
    </row>
    <row r="38" spans="1:9" s="422" customFormat="1" ht="13.8" customHeight="1" thickBot="1" x14ac:dyDescent="0.3">
      <c r="A38" s="538"/>
      <c r="B38" s="539"/>
      <c r="C38" s="540" t="s">
        <v>24</v>
      </c>
      <c r="D38" s="541" t="s">
        <v>25</v>
      </c>
      <c r="E38" s="542"/>
      <c r="F38" s="556" t="s">
        <v>20</v>
      </c>
      <c r="G38" s="557"/>
      <c r="H38" s="558">
        <v>386</v>
      </c>
      <c r="I38" s="559">
        <v>243</v>
      </c>
    </row>
    <row r="39" spans="1:9" s="422" customFormat="1" ht="13.8" customHeight="1" x14ac:dyDescent="0.3">
      <c r="A39" s="74" t="s">
        <v>334</v>
      </c>
    </row>
    <row r="40" spans="1:9" s="422" customFormat="1" ht="21" customHeight="1" thickBot="1" x14ac:dyDescent="0.35">
      <c r="A40" s="498" t="s">
        <v>276</v>
      </c>
    </row>
    <row r="41" spans="1:9" s="422" customFormat="1" ht="28.2" customHeight="1" thickBot="1" x14ac:dyDescent="0.35">
      <c r="A41" s="499" t="s">
        <v>3</v>
      </c>
      <c r="B41" s="499" t="s">
        <v>1</v>
      </c>
      <c r="C41" s="499" t="s">
        <v>2</v>
      </c>
      <c r="D41" s="500" t="s">
        <v>337</v>
      </c>
      <c r="E41" s="501"/>
      <c r="F41" s="500" t="s">
        <v>340</v>
      </c>
      <c r="G41" s="501"/>
      <c r="H41" s="502" t="s">
        <v>343</v>
      </c>
      <c r="I41" s="503" t="s">
        <v>332</v>
      </c>
    </row>
    <row r="42" spans="1:9" s="422" customFormat="1" ht="13.8" customHeight="1" x14ac:dyDescent="0.25">
      <c r="A42" s="560" t="s">
        <v>18</v>
      </c>
      <c r="B42" s="505" t="s">
        <v>16</v>
      </c>
      <c r="C42" s="506" t="s">
        <v>17</v>
      </c>
      <c r="D42" s="507" t="s">
        <v>19</v>
      </c>
      <c r="E42" s="508"/>
      <c r="F42" s="509" t="s">
        <v>10</v>
      </c>
      <c r="G42" s="510"/>
      <c r="H42" s="561">
        <v>1710</v>
      </c>
      <c r="I42" s="562">
        <v>1837</v>
      </c>
    </row>
    <row r="43" spans="1:9" s="422" customFormat="1" ht="13.8" customHeight="1" x14ac:dyDescent="0.25">
      <c r="A43" s="533"/>
      <c r="B43" s="514"/>
      <c r="C43" s="515"/>
      <c r="D43" s="516"/>
      <c r="E43" s="70"/>
      <c r="F43" s="518" t="s">
        <v>20</v>
      </c>
      <c r="G43" s="519"/>
      <c r="H43" s="563">
        <v>553</v>
      </c>
      <c r="I43" s="564">
        <v>680</v>
      </c>
    </row>
    <row r="44" spans="1:9" s="422" customFormat="1" ht="13.8" customHeight="1" x14ac:dyDescent="0.25">
      <c r="A44" s="533"/>
      <c r="B44" s="514"/>
      <c r="C44" s="515"/>
      <c r="D44" s="516"/>
      <c r="E44" s="70"/>
      <c r="F44" s="518" t="s">
        <v>13</v>
      </c>
      <c r="G44" s="519"/>
      <c r="H44" s="563">
        <v>350</v>
      </c>
      <c r="I44" s="564">
        <v>476</v>
      </c>
    </row>
    <row r="45" spans="1:9" s="422" customFormat="1" ht="13.8" customHeight="1" x14ac:dyDescent="0.25">
      <c r="A45" s="533"/>
      <c r="B45" s="514"/>
      <c r="C45" s="523"/>
      <c r="D45" s="524"/>
      <c r="E45" s="72"/>
      <c r="F45" s="518" t="s">
        <v>274</v>
      </c>
      <c r="G45" s="519"/>
      <c r="H45" s="563">
        <v>2380</v>
      </c>
      <c r="I45" s="564">
        <v>2507</v>
      </c>
    </row>
    <row r="46" spans="1:9" s="422" customFormat="1" ht="13.8" customHeight="1" x14ac:dyDescent="0.25">
      <c r="A46" s="533"/>
      <c r="B46" s="514"/>
      <c r="C46" s="526" t="s">
        <v>24</v>
      </c>
      <c r="D46" s="527" t="s">
        <v>25</v>
      </c>
      <c r="E46" s="528"/>
      <c r="F46" s="518" t="s">
        <v>10</v>
      </c>
      <c r="G46" s="519"/>
      <c r="H46" s="563">
        <v>1741</v>
      </c>
      <c r="I46" s="564">
        <v>1867</v>
      </c>
    </row>
    <row r="47" spans="1:9" s="422" customFormat="1" ht="13.8" customHeight="1" x14ac:dyDescent="0.25">
      <c r="A47" s="533"/>
      <c r="B47" s="514"/>
      <c r="C47" s="515"/>
      <c r="D47" s="516"/>
      <c r="E47" s="70"/>
      <c r="F47" s="518" t="s">
        <v>20</v>
      </c>
      <c r="G47" s="519"/>
      <c r="H47" s="563">
        <v>583</v>
      </c>
      <c r="I47" s="564">
        <v>710</v>
      </c>
    </row>
    <row r="48" spans="1:9" s="422" customFormat="1" ht="13.8" customHeight="1" x14ac:dyDescent="0.25">
      <c r="A48" s="533"/>
      <c r="B48" s="514"/>
      <c r="C48" s="515"/>
      <c r="D48" s="516"/>
      <c r="E48" s="70"/>
      <c r="F48" s="518" t="s">
        <v>13</v>
      </c>
      <c r="G48" s="519"/>
      <c r="H48" s="563">
        <v>381</v>
      </c>
      <c r="I48" s="564">
        <v>507</v>
      </c>
    </row>
    <row r="49" spans="1:9" s="422" customFormat="1" ht="13.8" customHeight="1" x14ac:dyDescent="0.25">
      <c r="A49" s="533"/>
      <c r="B49" s="530"/>
      <c r="C49" s="523"/>
      <c r="D49" s="524"/>
      <c r="E49" s="72"/>
      <c r="F49" s="518" t="s">
        <v>274</v>
      </c>
      <c r="G49" s="519"/>
      <c r="H49" s="563">
        <v>2410</v>
      </c>
      <c r="I49" s="564">
        <v>2537</v>
      </c>
    </row>
    <row r="50" spans="1:9" s="422" customFormat="1" ht="13.8" customHeight="1" x14ac:dyDescent="0.25">
      <c r="A50" s="533"/>
      <c r="B50" s="534" t="s">
        <v>26</v>
      </c>
      <c r="C50" s="534" t="s">
        <v>27</v>
      </c>
      <c r="D50" s="527" t="s">
        <v>28</v>
      </c>
      <c r="E50" s="528"/>
      <c r="F50" s="518" t="s">
        <v>275</v>
      </c>
      <c r="G50" s="519"/>
      <c r="H50" s="563">
        <v>2724</v>
      </c>
      <c r="I50" s="564">
        <v>2937</v>
      </c>
    </row>
    <row r="51" spans="1:9" s="422" customFormat="1" ht="14.4" customHeight="1" x14ac:dyDescent="0.25">
      <c r="A51" s="533"/>
      <c r="B51" s="532" t="s">
        <v>29</v>
      </c>
      <c r="C51" s="534" t="s">
        <v>30</v>
      </c>
      <c r="D51" s="527" t="s">
        <v>31</v>
      </c>
      <c r="E51" s="528"/>
      <c r="F51" s="518" t="s">
        <v>274</v>
      </c>
      <c r="G51" s="519"/>
      <c r="H51" s="563">
        <v>3284</v>
      </c>
      <c r="I51" s="564">
        <v>3188</v>
      </c>
    </row>
    <row r="52" spans="1:9" s="422" customFormat="1" ht="14.4" customHeight="1" x14ac:dyDescent="0.25">
      <c r="A52" s="533"/>
      <c r="B52" s="514"/>
      <c r="C52" s="534" t="s">
        <v>32</v>
      </c>
      <c r="D52" s="527" t="s">
        <v>33</v>
      </c>
      <c r="E52" s="528"/>
      <c r="F52" s="518" t="s">
        <v>274</v>
      </c>
      <c r="G52" s="519"/>
      <c r="H52" s="565"/>
      <c r="I52" s="564">
        <v>4115</v>
      </c>
    </row>
    <row r="53" spans="1:9" s="422" customFormat="1" ht="14.4" customHeight="1" x14ac:dyDescent="0.25">
      <c r="A53" s="533"/>
      <c r="B53" s="514"/>
      <c r="C53" s="534" t="s">
        <v>34</v>
      </c>
      <c r="D53" s="527" t="s">
        <v>35</v>
      </c>
      <c r="E53" s="528"/>
      <c r="F53" s="518" t="s">
        <v>274</v>
      </c>
      <c r="G53" s="519"/>
      <c r="H53" s="565"/>
      <c r="I53" s="564">
        <v>5679</v>
      </c>
    </row>
    <row r="54" spans="1:9" s="422" customFormat="1" ht="15" customHeight="1" thickBot="1" x14ac:dyDescent="0.3">
      <c r="A54" s="538"/>
      <c r="B54" s="539"/>
      <c r="C54" s="540" t="s">
        <v>36</v>
      </c>
      <c r="D54" s="541" t="s">
        <v>37</v>
      </c>
      <c r="E54" s="542"/>
      <c r="F54" s="543" t="s">
        <v>274</v>
      </c>
      <c r="G54" s="544"/>
      <c r="H54" s="566"/>
      <c r="I54" s="567">
        <v>6262</v>
      </c>
    </row>
    <row r="55" spans="1:9" s="422" customFormat="1" x14ac:dyDescent="0.3">
      <c r="A55" s="74" t="s">
        <v>335</v>
      </c>
    </row>
    <row r="56" spans="1:9" s="422" customFormat="1" x14ac:dyDescent="0.3">
      <c r="A56" s="74" t="s">
        <v>336</v>
      </c>
    </row>
    <row r="57" spans="1:9" s="422" customFormat="1" ht="22.2" customHeight="1" thickBot="1" x14ac:dyDescent="0.35">
      <c r="A57" s="498" t="s">
        <v>39</v>
      </c>
    </row>
    <row r="58" spans="1:9" s="422" customFormat="1" ht="26.4" customHeight="1" thickBot="1" x14ac:dyDescent="0.35">
      <c r="A58" s="499" t="s">
        <v>3</v>
      </c>
      <c r="B58" s="499" t="s">
        <v>1</v>
      </c>
      <c r="C58" s="499" t="s">
        <v>2</v>
      </c>
      <c r="D58" s="568" t="s">
        <v>342</v>
      </c>
      <c r="E58" s="569"/>
      <c r="F58" s="500" t="s">
        <v>340</v>
      </c>
      <c r="G58" s="501"/>
      <c r="H58" s="502" t="s">
        <v>330</v>
      </c>
      <c r="I58" s="502" t="s">
        <v>331</v>
      </c>
    </row>
    <row r="59" spans="1:9" s="422" customFormat="1" ht="17.399999999999999" customHeight="1" x14ac:dyDescent="0.3">
      <c r="A59" s="533" t="s">
        <v>18</v>
      </c>
      <c r="B59" s="514" t="s">
        <v>16</v>
      </c>
      <c r="C59" s="570" t="s">
        <v>17</v>
      </c>
      <c r="D59" s="548" t="s">
        <v>19</v>
      </c>
      <c r="E59" s="549"/>
      <c r="F59" s="571" t="s">
        <v>20</v>
      </c>
      <c r="G59" s="572"/>
      <c r="H59" s="573">
        <v>363</v>
      </c>
      <c r="I59" s="574">
        <v>101</v>
      </c>
    </row>
    <row r="60" spans="1:9" s="422" customFormat="1" ht="17.399999999999999" customHeight="1" thickBot="1" x14ac:dyDescent="0.35">
      <c r="A60" s="538"/>
      <c r="B60" s="539"/>
      <c r="C60" s="540" t="s">
        <v>24</v>
      </c>
      <c r="D60" s="541" t="s">
        <v>25</v>
      </c>
      <c r="E60" s="542"/>
      <c r="F60" s="541" t="s">
        <v>20</v>
      </c>
      <c r="G60" s="542"/>
      <c r="H60" s="575">
        <v>395</v>
      </c>
      <c r="I60" s="576">
        <v>181</v>
      </c>
    </row>
    <row r="61" spans="1:9" s="422" customFormat="1" x14ac:dyDescent="0.3">
      <c r="A61" s="74" t="s">
        <v>334</v>
      </c>
    </row>
    <row r="62" spans="1:9" s="422" customFormat="1" ht="16.2" thickBot="1" x14ac:dyDescent="0.35">
      <c r="A62" s="498" t="s">
        <v>277</v>
      </c>
      <c r="B62" s="459"/>
      <c r="C62" s="459"/>
      <c r="D62" s="459"/>
      <c r="E62" s="459"/>
      <c r="F62" s="459"/>
      <c r="G62" s="459"/>
      <c r="H62" s="459"/>
      <c r="I62" s="459"/>
    </row>
    <row r="63" spans="1:9" s="422" customFormat="1" ht="27" customHeight="1" thickBot="1" x14ac:dyDescent="0.35">
      <c r="A63" s="499" t="s">
        <v>3</v>
      </c>
      <c r="B63" s="499" t="s">
        <v>1</v>
      </c>
      <c r="C63" s="499" t="s">
        <v>2</v>
      </c>
      <c r="D63" s="568" t="s">
        <v>342</v>
      </c>
      <c r="E63" s="569"/>
      <c r="F63" s="568" t="s">
        <v>340</v>
      </c>
      <c r="G63" s="569"/>
      <c r="H63" s="577" t="s">
        <v>338</v>
      </c>
      <c r="I63" s="503" t="s">
        <v>278</v>
      </c>
    </row>
    <row r="64" spans="1:9" s="422" customFormat="1" ht="15" x14ac:dyDescent="0.25">
      <c r="A64" s="578" t="s">
        <v>8</v>
      </c>
      <c r="B64" s="516" t="s">
        <v>6</v>
      </c>
      <c r="C64" s="516" t="s">
        <v>7</v>
      </c>
      <c r="D64" s="548" t="s">
        <v>9</v>
      </c>
      <c r="E64" s="549"/>
      <c r="F64" s="579" t="s">
        <v>40</v>
      </c>
      <c r="G64" s="580"/>
      <c r="H64" s="581">
        <v>614</v>
      </c>
      <c r="I64" s="582">
        <v>729</v>
      </c>
    </row>
    <row r="65" spans="1:11" s="422" customFormat="1" ht="14.4" customHeight="1" x14ac:dyDescent="0.3">
      <c r="A65" s="578"/>
      <c r="B65" s="516"/>
      <c r="C65" s="516"/>
      <c r="D65" s="516"/>
      <c r="E65" s="70"/>
      <c r="F65" s="518" t="s">
        <v>279</v>
      </c>
      <c r="G65" s="519"/>
      <c r="H65" s="581">
        <v>673</v>
      </c>
      <c r="I65" s="45"/>
    </row>
    <row r="66" spans="1:11" s="422" customFormat="1" ht="15" x14ac:dyDescent="0.25">
      <c r="A66" s="578"/>
      <c r="B66" s="516"/>
      <c r="C66" s="516"/>
      <c r="D66" s="516"/>
      <c r="E66" s="70"/>
      <c r="F66" s="518" t="s">
        <v>41</v>
      </c>
      <c r="G66" s="519"/>
      <c r="H66" s="581">
        <v>854</v>
      </c>
      <c r="I66" s="582">
        <v>755</v>
      </c>
    </row>
    <row r="67" spans="1:11" s="422" customFormat="1" ht="14.4" customHeight="1" x14ac:dyDescent="0.3">
      <c r="A67" s="578"/>
      <c r="B67" s="516"/>
      <c r="C67" s="524"/>
      <c r="D67" s="524"/>
      <c r="E67" s="72"/>
      <c r="F67" s="518" t="s">
        <v>280</v>
      </c>
      <c r="G67" s="519"/>
      <c r="H67" s="581">
        <v>914</v>
      </c>
      <c r="I67" s="45"/>
    </row>
    <row r="68" spans="1:11" s="422" customFormat="1" ht="14.4" customHeight="1" x14ac:dyDescent="0.25">
      <c r="A68" s="578"/>
      <c r="B68" s="516"/>
      <c r="C68" s="583" t="s">
        <v>14</v>
      </c>
      <c r="D68" s="527" t="s">
        <v>15</v>
      </c>
      <c r="E68" s="528"/>
      <c r="F68" s="518" t="s">
        <v>40</v>
      </c>
      <c r="G68" s="519"/>
      <c r="H68" s="581">
        <v>672</v>
      </c>
      <c r="I68" s="582">
        <v>733</v>
      </c>
    </row>
    <row r="69" spans="1:11" s="422" customFormat="1" ht="15.6" thickBot="1" x14ac:dyDescent="0.3">
      <c r="A69" s="584"/>
      <c r="B69" s="585"/>
      <c r="C69" s="585"/>
      <c r="D69" s="585"/>
      <c r="E69" s="586"/>
      <c r="F69" s="543" t="s">
        <v>41</v>
      </c>
      <c r="G69" s="544"/>
      <c r="H69" s="587">
        <v>912</v>
      </c>
      <c r="I69" s="588">
        <v>780</v>
      </c>
    </row>
    <row r="70" spans="1:11" s="422" customFormat="1" x14ac:dyDescent="0.3">
      <c r="A70" s="74" t="s">
        <v>281</v>
      </c>
    </row>
    <row r="71" spans="1:11" s="422" customFormat="1" x14ac:dyDescent="0.3">
      <c r="A71" s="74" t="s">
        <v>282</v>
      </c>
    </row>
    <row r="72" spans="1:11" s="422" customFormat="1" x14ac:dyDescent="0.3">
      <c r="A72" s="74" t="s">
        <v>283</v>
      </c>
    </row>
    <row r="73" spans="1:11" s="422" customFormat="1" ht="18.600000000000001" customHeight="1" x14ac:dyDescent="0.25">
      <c r="A73" s="589"/>
      <c r="B73" s="459"/>
      <c r="C73" s="459"/>
      <c r="D73" s="459"/>
      <c r="E73" s="459"/>
      <c r="F73" s="459"/>
      <c r="G73" s="459"/>
      <c r="H73" s="459"/>
    </row>
    <row r="74" spans="1:11" s="422" customFormat="1" ht="18.600000000000001" customHeight="1" thickBot="1" x14ac:dyDescent="0.35">
      <c r="A74" s="498" t="s">
        <v>339</v>
      </c>
      <c r="B74" s="459"/>
      <c r="C74" s="459"/>
      <c r="D74" s="459"/>
      <c r="E74" s="459"/>
      <c r="F74" s="459"/>
      <c r="G74" s="459"/>
      <c r="H74" s="459"/>
    </row>
    <row r="75" spans="1:11" s="422" customFormat="1" ht="28.8" customHeight="1" thickBot="1" x14ac:dyDescent="0.35">
      <c r="A75" s="590" t="s">
        <v>3</v>
      </c>
      <c r="B75" s="502" t="s">
        <v>1</v>
      </c>
      <c r="C75" s="502" t="s">
        <v>2</v>
      </c>
      <c r="D75" s="568" t="s">
        <v>342</v>
      </c>
      <c r="E75" s="569"/>
      <c r="F75" s="568" t="s">
        <v>340</v>
      </c>
      <c r="G75" s="569"/>
      <c r="H75" s="547" t="s">
        <v>43</v>
      </c>
    </row>
    <row r="76" spans="1:11" s="422" customFormat="1" ht="17.399999999999999" x14ac:dyDescent="0.3">
      <c r="A76" s="578" t="s">
        <v>8</v>
      </c>
      <c r="B76" s="516" t="s">
        <v>6</v>
      </c>
      <c r="C76" s="524" t="s">
        <v>7</v>
      </c>
      <c r="D76" s="548" t="s">
        <v>9</v>
      </c>
      <c r="E76" s="549"/>
      <c r="F76" s="571" t="s">
        <v>42</v>
      </c>
      <c r="G76" s="572"/>
      <c r="H76" s="591">
        <v>4</v>
      </c>
    </row>
    <row r="77" spans="1:11" s="422" customFormat="1" ht="15" customHeight="1" thickBot="1" x14ac:dyDescent="0.35">
      <c r="A77" s="584"/>
      <c r="B77" s="585"/>
      <c r="C77" s="592" t="s">
        <v>14</v>
      </c>
      <c r="D77" s="541" t="s">
        <v>15</v>
      </c>
      <c r="E77" s="542"/>
      <c r="F77" s="541" t="s">
        <v>42</v>
      </c>
      <c r="G77" s="542"/>
      <c r="H77" s="593">
        <v>7</v>
      </c>
    </row>
    <row r="78" spans="1:11" s="422" customFormat="1" ht="21.6" customHeight="1" thickBot="1" x14ac:dyDescent="0.35">
      <c r="A78" s="498" t="s">
        <v>94</v>
      </c>
      <c r="B78" s="459"/>
      <c r="C78" s="459"/>
      <c r="D78" s="459"/>
      <c r="E78" s="459"/>
      <c r="F78" s="459"/>
      <c r="G78" s="459"/>
      <c r="H78" s="459"/>
      <c r="I78" s="459"/>
      <c r="J78" s="459"/>
      <c r="K78" s="459"/>
    </row>
    <row r="79" spans="1:11" s="422" customFormat="1" ht="16.8" customHeight="1" thickBot="1" x14ac:dyDescent="0.35">
      <c r="A79" s="594"/>
      <c r="B79" s="594"/>
      <c r="C79" s="594"/>
      <c r="D79" s="594"/>
      <c r="E79" s="594"/>
      <c r="F79" s="595" t="s">
        <v>44</v>
      </c>
      <c r="G79" s="596"/>
      <c r="H79" s="597" t="s">
        <v>45</v>
      </c>
      <c r="I79" s="596"/>
      <c r="J79" s="597" t="s">
        <v>284</v>
      </c>
      <c r="K79" s="598"/>
    </row>
    <row r="80" spans="1:11" s="422" customFormat="1" ht="27.6" customHeight="1" thickBot="1" x14ac:dyDescent="0.35">
      <c r="A80" s="499" t="s">
        <v>3</v>
      </c>
      <c r="B80" s="599" t="s">
        <v>1</v>
      </c>
      <c r="C80" s="599" t="s">
        <v>2</v>
      </c>
      <c r="D80" s="600" t="s">
        <v>285</v>
      </c>
      <c r="E80" s="600" t="s">
        <v>286</v>
      </c>
      <c r="F80" s="599" t="s">
        <v>46</v>
      </c>
      <c r="G80" s="599" t="s">
        <v>47</v>
      </c>
      <c r="H80" s="599" t="s">
        <v>46</v>
      </c>
      <c r="I80" s="599" t="s">
        <v>47</v>
      </c>
      <c r="J80" s="599" t="s">
        <v>46</v>
      </c>
      <c r="K80" s="599" t="s">
        <v>47</v>
      </c>
    </row>
    <row r="81" spans="1:11" s="422" customFormat="1" ht="16.8" customHeight="1" x14ac:dyDescent="0.25">
      <c r="A81" s="601" t="s">
        <v>18</v>
      </c>
      <c r="B81" s="516" t="s">
        <v>48</v>
      </c>
      <c r="C81" s="602" t="s">
        <v>49</v>
      </c>
      <c r="D81" s="603" t="s">
        <v>50</v>
      </c>
      <c r="E81" s="603" t="s">
        <v>287</v>
      </c>
      <c r="F81" s="563">
        <v>9841</v>
      </c>
      <c r="G81" s="563">
        <v>16019</v>
      </c>
      <c r="H81" s="563">
        <v>10797</v>
      </c>
      <c r="I81" s="563">
        <v>20801</v>
      </c>
      <c r="J81" s="563">
        <v>12023</v>
      </c>
      <c r="K81" s="564">
        <v>20831</v>
      </c>
    </row>
    <row r="82" spans="1:11" s="422" customFormat="1" ht="16.8" customHeight="1" x14ac:dyDescent="0.25">
      <c r="A82" s="601"/>
      <c r="B82" s="516"/>
      <c r="C82" s="604" t="s">
        <v>54</v>
      </c>
      <c r="D82" s="605" t="s">
        <v>55</v>
      </c>
      <c r="E82" s="605" t="s">
        <v>287</v>
      </c>
      <c r="F82" s="563">
        <v>10666</v>
      </c>
      <c r="G82" s="563">
        <v>14452</v>
      </c>
      <c r="H82" s="563">
        <v>10856</v>
      </c>
      <c r="I82" s="563">
        <v>18719</v>
      </c>
      <c r="J82" s="563">
        <v>12023</v>
      </c>
      <c r="K82" s="564">
        <v>20831</v>
      </c>
    </row>
    <row r="83" spans="1:11" s="422" customFormat="1" ht="16.8" customHeight="1" x14ac:dyDescent="0.25">
      <c r="A83" s="601"/>
      <c r="B83" s="516"/>
      <c r="C83" s="604" t="s">
        <v>56</v>
      </c>
      <c r="D83" s="605" t="s">
        <v>57</v>
      </c>
      <c r="E83" s="605" t="s">
        <v>287</v>
      </c>
      <c r="F83" s="563">
        <v>10576</v>
      </c>
      <c r="G83" s="563">
        <v>13835</v>
      </c>
      <c r="H83" s="563">
        <v>11131</v>
      </c>
      <c r="I83" s="563">
        <v>17898</v>
      </c>
      <c r="J83" s="563">
        <v>12565</v>
      </c>
      <c r="K83" s="564">
        <v>23266</v>
      </c>
    </row>
    <row r="84" spans="1:11" s="422" customFormat="1" ht="16.8" customHeight="1" x14ac:dyDescent="0.25">
      <c r="A84" s="601"/>
      <c r="B84" s="516"/>
      <c r="C84" s="604" t="s">
        <v>58</v>
      </c>
      <c r="D84" s="605" t="s">
        <v>59</v>
      </c>
      <c r="E84" s="605" t="s">
        <v>287</v>
      </c>
      <c r="F84" s="563">
        <v>10892</v>
      </c>
      <c r="G84" s="563">
        <v>13162</v>
      </c>
      <c r="H84" s="563">
        <v>11131</v>
      </c>
      <c r="I84" s="563">
        <v>17898</v>
      </c>
      <c r="J84" s="563">
        <v>12822</v>
      </c>
      <c r="K84" s="564">
        <v>22707</v>
      </c>
    </row>
    <row r="85" spans="1:11" s="422" customFormat="1" ht="16.8" customHeight="1" thickBot="1" x14ac:dyDescent="0.3">
      <c r="A85" s="606"/>
      <c r="B85" s="585"/>
      <c r="C85" s="607" t="s">
        <v>60</v>
      </c>
      <c r="D85" s="608" t="s">
        <v>61</v>
      </c>
      <c r="E85" s="608" t="s">
        <v>287</v>
      </c>
      <c r="F85" s="609">
        <v>13093</v>
      </c>
      <c r="G85" s="609">
        <v>13746</v>
      </c>
      <c r="H85" s="609">
        <v>12052</v>
      </c>
      <c r="I85" s="609">
        <v>17626</v>
      </c>
      <c r="J85" s="609">
        <v>13973</v>
      </c>
      <c r="K85" s="567">
        <v>21156</v>
      </c>
    </row>
    <row r="87" spans="1:11" s="422" customFormat="1" ht="18" customHeight="1" thickBot="1" x14ac:dyDescent="0.35">
      <c r="A87" s="498" t="s">
        <v>288</v>
      </c>
      <c r="B87" s="459"/>
      <c r="C87" s="459"/>
      <c r="D87" s="459"/>
      <c r="E87" s="459"/>
      <c r="F87" s="459"/>
      <c r="G87" s="459"/>
      <c r="H87" s="459"/>
      <c r="I87" s="459"/>
    </row>
    <row r="88" spans="1:11" s="422" customFormat="1" ht="27" customHeight="1" thickBot="1" x14ac:dyDescent="0.35">
      <c r="A88" s="610" t="s">
        <v>62</v>
      </c>
      <c r="B88" s="501"/>
      <c r="C88" s="502" t="s">
        <v>63</v>
      </c>
      <c r="D88" s="500" t="s">
        <v>342</v>
      </c>
      <c r="E88" s="501"/>
      <c r="F88" s="500" t="s">
        <v>64</v>
      </c>
      <c r="G88" s="611"/>
      <c r="H88" s="501"/>
      <c r="I88" s="502" t="s">
        <v>44</v>
      </c>
      <c r="J88" s="502" t="s">
        <v>45</v>
      </c>
      <c r="K88" s="503" t="s">
        <v>284</v>
      </c>
    </row>
    <row r="89" spans="1:11" s="422" customFormat="1" ht="17.399999999999999" customHeight="1" x14ac:dyDescent="0.25">
      <c r="A89" s="612" t="s">
        <v>65</v>
      </c>
      <c r="B89" s="549"/>
      <c r="C89" s="613" t="s">
        <v>4</v>
      </c>
      <c r="D89" s="548" t="s">
        <v>66</v>
      </c>
      <c r="E89" s="549"/>
      <c r="F89" s="579" t="s">
        <v>67</v>
      </c>
      <c r="G89" s="614"/>
      <c r="H89" s="580"/>
      <c r="I89" s="563">
        <v>955</v>
      </c>
      <c r="J89" s="563">
        <v>832</v>
      </c>
      <c r="K89" s="564">
        <v>797</v>
      </c>
    </row>
    <row r="90" spans="1:11" s="422" customFormat="1" ht="17.399999999999999" customHeight="1" x14ac:dyDescent="0.25">
      <c r="A90" s="578"/>
      <c r="B90" s="615"/>
      <c r="C90" s="516"/>
      <c r="D90" s="524"/>
      <c r="E90" s="74"/>
      <c r="F90" s="518" t="s">
        <v>68</v>
      </c>
      <c r="G90" s="616"/>
      <c r="H90" s="519"/>
      <c r="I90" s="563">
        <v>192</v>
      </c>
      <c r="J90" s="563">
        <v>192</v>
      </c>
      <c r="K90" s="564">
        <v>192</v>
      </c>
    </row>
    <row r="91" spans="1:11" s="422" customFormat="1" ht="17.399999999999999" customHeight="1" x14ac:dyDescent="0.25">
      <c r="A91" s="578"/>
      <c r="B91" s="615"/>
      <c r="C91" s="516"/>
      <c r="D91" s="527" t="s">
        <v>61</v>
      </c>
      <c r="E91" s="528"/>
      <c r="F91" s="518" t="s">
        <v>67</v>
      </c>
      <c r="G91" s="616"/>
      <c r="H91" s="519"/>
      <c r="I91" s="563">
        <v>955</v>
      </c>
      <c r="J91" s="563">
        <v>832</v>
      </c>
      <c r="K91" s="564">
        <v>797</v>
      </c>
    </row>
    <row r="92" spans="1:11" s="422" customFormat="1" ht="17.399999999999999" customHeight="1" x14ac:dyDescent="0.25">
      <c r="A92" s="578"/>
      <c r="B92" s="615"/>
      <c r="C92" s="524"/>
      <c r="D92" s="524"/>
      <c r="E92" s="74"/>
      <c r="F92" s="518" t="s">
        <v>68</v>
      </c>
      <c r="G92" s="616"/>
      <c r="H92" s="519"/>
      <c r="I92" s="563">
        <v>192</v>
      </c>
      <c r="J92" s="563">
        <v>192</v>
      </c>
      <c r="K92" s="564">
        <v>192</v>
      </c>
    </row>
    <row r="93" spans="1:11" s="422" customFormat="1" ht="17.399999999999999" customHeight="1" x14ac:dyDescent="0.25">
      <c r="A93" s="578"/>
      <c r="B93" s="615"/>
      <c r="C93" s="617" t="s">
        <v>5</v>
      </c>
      <c r="D93" s="527" t="s">
        <v>66</v>
      </c>
      <c r="E93" s="528"/>
      <c r="F93" s="518" t="s">
        <v>69</v>
      </c>
      <c r="G93" s="616"/>
      <c r="H93" s="519"/>
      <c r="I93" s="563">
        <v>4989</v>
      </c>
      <c r="J93" s="563">
        <v>4989</v>
      </c>
      <c r="K93" s="564">
        <v>4989</v>
      </c>
    </row>
    <row r="94" spans="1:11" s="422" customFormat="1" ht="17.399999999999999" customHeight="1" x14ac:dyDescent="0.25">
      <c r="A94" s="578"/>
      <c r="B94" s="615"/>
      <c r="C94" s="524"/>
      <c r="D94" s="527" t="s">
        <v>61</v>
      </c>
      <c r="E94" s="528"/>
      <c r="F94" s="518" t="s">
        <v>69</v>
      </c>
      <c r="G94" s="616"/>
      <c r="H94" s="519"/>
      <c r="I94" s="563">
        <v>4989</v>
      </c>
      <c r="J94" s="563">
        <v>4989</v>
      </c>
      <c r="K94" s="564">
        <v>4989</v>
      </c>
    </row>
    <row r="95" spans="1:11" s="422" customFormat="1" ht="17.399999999999999" customHeight="1" x14ac:dyDescent="0.25">
      <c r="A95" s="618" t="s">
        <v>70</v>
      </c>
      <c r="B95" s="528"/>
      <c r="C95" s="617" t="s">
        <v>4</v>
      </c>
      <c r="D95" s="527" t="s">
        <v>66</v>
      </c>
      <c r="E95" s="528"/>
      <c r="F95" s="518" t="s">
        <v>71</v>
      </c>
      <c r="G95" s="616"/>
      <c r="H95" s="519"/>
      <c r="I95" s="563">
        <v>5755</v>
      </c>
      <c r="J95" s="563">
        <v>5508</v>
      </c>
      <c r="K95" s="564">
        <v>5580</v>
      </c>
    </row>
    <row r="96" spans="1:11" s="422" customFormat="1" ht="17.399999999999999" customHeight="1" x14ac:dyDescent="0.25">
      <c r="A96" s="578"/>
      <c r="B96" s="615"/>
      <c r="C96" s="516"/>
      <c r="D96" s="619"/>
      <c r="E96" s="74"/>
      <c r="F96" s="518" t="s">
        <v>72</v>
      </c>
      <c r="G96" s="616"/>
      <c r="H96" s="519"/>
      <c r="I96" s="563">
        <v>4650</v>
      </c>
      <c r="J96" s="563">
        <v>4659</v>
      </c>
      <c r="K96" s="564">
        <v>4903</v>
      </c>
    </row>
    <row r="97" spans="1:11" s="422" customFormat="1" ht="17.399999999999999" customHeight="1" x14ac:dyDescent="0.25">
      <c r="A97" s="578"/>
      <c r="B97" s="615"/>
      <c r="C97" s="516"/>
      <c r="D97" s="602"/>
      <c r="E97" s="74"/>
      <c r="F97" s="518" t="s">
        <v>73</v>
      </c>
      <c r="G97" s="616"/>
      <c r="H97" s="519"/>
      <c r="I97" s="563">
        <v>4902</v>
      </c>
      <c r="J97" s="563">
        <v>4787</v>
      </c>
      <c r="K97" s="564">
        <v>4806</v>
      </c>
    </row>
    <row r="98" spans="1:11" s="422" customFormat="1" ht="17.399999999999999" customHeight="1" x14ac:dyDescent="0.25">
      <c r="A98" s="578"/>
      <c r="B98" s="615"/>
      <c r="C98" s="516"/>
      <c r="D98" s="527" t="s">
        <v>61</v>
      </c>
      <c r="E98" s="528"/>
      <c r="F98" s="518" t="s">
        <v>71</v>
      </c>
      <c r="G98" s="616"/>
      <c r="H98" s="519"/>
      <c r="I98" s="563">
        <v>6054</v>
      </c>
      <c r="J98" s="563">
        <v>5508</v>
      </c>
      <c r="K98" s="564">
        <v>5580</v>
      </c>
    </row>
    <row r="99" spans="1:11" s="422" customFormat="1" ht="17.399999999999999" customHeight="1" x14ac:dyDescent="0.25">
      <c r="A99" s="578"/>
      <c r="B99" s="615"/>
      <c r="C99" s="516"/>
      <c r="D99" s="619"/>
      <c r="E99" s="74"/>
      <c r="F99" s="518" t="s">
        <v>72</v>
      </c>
      <c r="G99" s="616"/>
      <c r="H99" s="519"/>
      <c r="I99" s="563">
        <v>5279</v>
      </c>
      <c r="J99" s="563">
        <v>4703</v>
      </c>
      <c r="K99" s="564">
        <v>4903</v>
      </c>
    </row>
    <row r="100" spans="1:11" s="422" customFormat="1" ht="17.399999999999999" customHeight="1" x14ac:dyDescent="0.25">
      <c r="A100" s="578"/>
      <c r="B100" s="615"/>
      <c r="C100" s="524"/>
      <c r="D100" s="602"/>
      <c r="E100" s="74"/>
      <c r="F100" s="518" t="s">
        <v>73</v>
      </c>
      <c r="G100" s="616"/>
      <c r="H100" s="519"/>
      <c r="I100" s="563">
        <v>5350</v>
      </c>
      <c r="J100" s="563">
        <v>4831</v>
      </c>
      <c r="K100" s="564">
        <v>4806</v>
      </c>
    </row>
    <row r="101" spans="1:11" s="422" customFormat="1" ht="20.399999999999999" customHeight="1" x14ac:dyDescent="0.25">
      <c r="A101" s="578"/>
      <c r="B101" s="615"/>
      <c r="C101" s="617" t="s">
        <v>74</v>
      </c>
      <c r="D101" s="527" t="s">
        <v>66</v>
      </c>
      <c r="E101" s="528"/>
      <c r="F101" s="518" t="s">
        <v>73</v>
      </c>
      <c r="G101" s="616"/>
      <c r="H101" s="519"/>
      <c r="I101" s="563">
        <v>5881</v>
      </c>
      <c r="J101" s="563">
        <v>5635</v>
      </c>
      <c r="K101" s="564">
        <v>6325</v>
      </c>
    </row>
    <row r="102" spans="1:11" s="422" customFormat="1" ht="17.399999999999999" customHeight="1" x14ac:dyDescent="0.25">
      <c r="A102" s="620"/>
      <c r="B102" s="621"/>
      <c r="C102" s="524"/>
      <c r="D102" s="527" t="s">
        <v>61</v>
      </c>
      <c r="E102" s="528"/>
      <c r="F102" s="518" t="s">
        <v>73</v>
      </c>
      <c r="G102" s="616"/>
      <c r="H102" s="519"/>
      <c r="I102" s="563">
        <v>6335</v>
      </c>
      <c r="J102" s="563">
        <v>5635</v>
      </c>
      <c r="K102" s="564">
        <v>6325</v>
      </c>
    </row>
    <row r="103" spans="1:11" s="422" customFormat="1" ht="17.399999999999999" customHeight="1" x14ac:dyDescent="0.25">
      <c r="A103" s="612" t="s">
        <v>75</v>
      </c>
      <c r="B103" s="549"/>
      <c r="C103" s="448" t="s">
        <v>5</v>
      </c>
      <c r="D103" s="527" t="s">
        <v>66</v>
      </c>
      <c r="E103" s="528"/>
      <c r="F103" s="518" t="s">
        <v>76</v>
      </c>
      <c r="G103" s="616"/>
      <c r="H103" s="519"/>
      <c r="I103" s="563">
        <v>4817</v>
      </c>
      <c r="J103" s="563">
        <v>4723</v>
      </c>
      <c r="K103" s="564">
        <v>4885</v>
      </c>
    </row>
    <row r="104" spans="1:11" s="422" customFormat="1" ht="17.399999999999999" customHeight="1" x14ac:dyDescent="0.25">
      <c r="A104" s="578"/>
      <c r="B104" s="615"/>
      <c r="C104" s="524"/>
      <c r="D104" s="527" t="s">
        <v>61</v>
      </c>
      <c r="E104" s="528"/>
      <c r="F104" s="518" t="s">
        <v>76</v>
      </c>
      <c r="G104" s="616"/>
      <c r="H104" s="519"/>
      <c r="I104" s="563">
        <v>4817</v>
      </c>
      <c r="J104" s="563">
        <v>4723</v>
      </c>
      <c r="K104" s="564">
        <v>4885</v>
      </c>
    </row>
    <row r="105" spans="1:11" s="422" customFormat="1" ht="19.2" customHeight="1" x14ac:dyDescent="0.25">
      <c r="A105" s="618" t="s">
        <v>289</v>
      </c>
      <c r="B105" s="528"/>
      <c r="C105" s="617" t="s">
        <v>4</v>
      </c>
      <c r="D105" s="527" t="s">
        <v>50</v>
      </c>
      <c r="E105" s="528"/>
      <c r="F105" s="518" t="s">
        <v>77</v>
      </c>
      <c r="G105" s="616"/>
      <c r="H105" s="519"/>
      <c r="I105" s="563">
        <v>1250</v>
      </c>
      <c r="J105" s="563">
        <v>1250</v>
      </c>
      <c r="K105" s="564">
        <v>1508</v>
      </c>
    </row>
    <row r="106" spans="1:11" s="422" customFormat="1" ht="17.399999999999999" customHeight="1" x14ac:dyDescent="0.25">
      <c r="A106" s="578"/>
      <c r="B106" s="615"/>
      <c r="C106" s="516"/>
      <c r="D106" s="527" t="s">
        <v>55</v>
      </c>
      <c r="E106" s="528"/>
      <c r="F106" s="518" t="s">
        <v>77</v>
      </c>
      <c r="G106" s="616"/>
      <c r="H106" s="519"/>
      <c r="I106" s="563">
        <v>1258</v>
      </c>
      <c r="J106" s="563">
        <v>1261</v>
      </c>
      <c r="K106" s="564">
        <v>1507</v>
      </c>
    </row>
    <row r="107" spans="1:11" s="422" customFormat="1" ht="17.399999999999999" customHeight="1" x14ac:dyDescent="0.25">
      <c r="A107" s="578"/>
      <c r="B107" s="615"/>
      <c r="C107" s="516"/>
      <c r="D107" s="527" t="s">
        <v>57</v>
      </c>
      <c r="E107" s="528"/>
      <c r="F107" s="518" t="s">
        <v>77</v>
      </c>
      <c r="G107" s="616"/>
      <c r="H107" s="519"/>
      <c r="I107" s="563">
        <v>1263</v>
      </c>
      <c r="J107" s="563">
        <v>1281</v>
      </c>
      <c r="K107" s="564">
        <v>1507</v>
      </c>
    </row>
    <row r="108" spans="1:11" s="422" customFormat="1" ht="17.399999999999999" customHeight="1" x14ac:dyDescent="0.25">
      <c r="A108" s="578"/>
      <c r="B108" s="615"/>
      <c r="C108" s="516"/>
      <c r="D108" s="527" t="s">
        <v>59</v>
      </c>
      <c r="E108" s="528"/>
      <c r="F108" s="518" t="s">
        <v>77</v>
      </c>
      <c r="G108" s="616"/>
      <c r="H108" s="519"/>
      <c r="I108" s="563">
        <v>1293</v>
      </c>
      <c r="J108" s="563">
        <v>1311</v>
      </c>
      <c r="K108" s="564">
        <v>1517</v>
      </c>
    </row>
    <row r="109" spans="1:11" s="422" customFormat="1" ht="17.399999999999999" customHeight="1" x14ac:dyDescent="0.25">
      <c r="A109" s="578"/>
      <c r="B109" s="615"/>
      <c r="C109" s="524"/>
      <c r="D109" s="527" t="s">
        <v>61</v>
      </c>
      <c r="E109" s="528"/>
      <c r="F109" s="518" t="s">
        <v>77</v>
      </c>
      <c r="G109" s="616"/>
      <c r="H109" s="519"/>
      <c r="I109" s="563">
        <v>5078</v>
      </c>
      <c r="J109" s="563">
        <v>4566</v>
      </c>
      <c r="K109" s="564">
        <v>4875</v>
      </c>
    </row>
    <row r="110" spans="1:11" s="422" customFormat="1" ht="20.399999999999999" customHeight="1" x14ac:dyDescent="0.25">
      <c r="A110" s="578"/>
      <c r="B110" s="615"/>
      <c r="C110" s="622" t="s">
        <v>5</v>
      </c>
      <c r="D110" s="527" t="s">
        <v>66</v>
      </c>
      <c r="E110" s="528"/>
      <c r="F110" s="518" t="s">
        <v>78</v>
      </c>
      <c r="G110" s="616"/>
      <c r="H110" s="519"/>
      <c r="I110" s="563">
        <v>14271</v>
      </c>
      <c r="J110" s="563">
        <v>14880</v>
      </c>
      <c r="K110" s="564">
        <v>19189</v>
      </c>
    </row>
    <row r="111" spans="1:11" s="422" customFormat="1" ht="19.8" customHeight="1" x14ac:dyDescent="0.25">
      <c r="A111" s="620"/>
      <c r="B111" s="621"/>
      <c r="C111" s="623"/>
      <c r="D111" s="527" t="s">
        <v>61</v>
      </c>
      <c r="E111" s="528"/>
      <c r="F111" s="518" t="s">
        <v>78</v>
      </c>
      <c r="G111" s="616"/>
      <c r="H111" s="519"/>
      <c r="I111" s="563">
        <v>22293</v>
      </c>
      <c r="J111" s="563">
        <v>22990</v>
      </c>
      <c r="K111" s="564">
        <v>19078</v>
      </c>
    </row>
    <row r="112" spans="1:11" s="422" customFormat="1" ht="17.399999999999999" customHeight="1" x14ac:dyDescent="0.25">
      <c r="A112" s="624" t="s">
        <v>79</v>
      </c>
      <c r="B112" s="625"/>
      <c r="C112" s="626" t="s">
        <v>4</v>
      </c>
      <c r="D112" s="58"/>
      <c r="E112" s="627"/>
      <c r="F112" s="518" t="s">
        <v>80</v>
      </c>
      <c r="G112" s="616"/>
      <c r="H112" s="519"/>
      <c r="I112" s="563">
        <v>957</v>
      </c>
      <c r="J112" s="563">
        <v>1038</v>
      </c>
      <c r="K112" s="564">
        <v>1167</v>
      </c>
    </row>
    <row r="113" spans="1:11" s="422" customFormat="1" ht="17.399999999999999" customHeight="1" x14ac:dyDescent="0.25">
      <c r="A113" s="578"/>
      <c r="B113" s="615"/>
      <c r="C113" s="626" t="s">
        <v>5</v>
      </c>
      <c r="D113" s="58"/>
      <c r="E113" s="627"/>
      <c r="F113" s="518" t="s">
        <v>81</v>
      </c>
      <c r="G113" s="616"/>
      <c r="H113" s="519"/>
      <c r="I113" s="563">
        <v>1682</v>
      </c>
      <c r="J113" s="563">
        <v>2055</v>
      </c>
      <c r="K113" s="564">
        <v>2333</v>
      </c>
    </row>
    <row r="114" spans="1:11" s="422" customFormat="1" ht="17.399999999999999" customHeight="1" x14ac:dyDescent="0.25">
      <c r="A114" s="628" t="s">
        <v>82</v>
      </c>
      <c r="B114" s="629"/>
      <c r="C114" s="630" t="s">
        <v>83</v>
      </c>
      <c r="D114" s="631"/>
      <c r="E114" s="632"/>
      <c r="F114" s="518" t="s">
        <v>84</v>
      </c>
      <c r="G114" s="616"/>
      <c r="H114" s="519"/>
      <c r="I114" s="563">
        <v>39</v>
      </c>
      <c r="J114" s="563">
        <v>39</v>
      </c>
      <c r="K114" s="564">
        <v>39</v>
      </c>
    </row>
    <row r="115" spans="1:11" s="422" customFormat="1" ht="20.399999999999999" customHeight="1" x14ac:dyDescent="0.25">
      <c r="A115" s="633" t="s">
        <v>359</v>
      </c>
      <c r="B115" s="634"/>
      <c r="C115" s="630" t="s">
        <v>83</v>
      </c>
      <c r="D115" s="631"/>
      <c r="E115" s="632"/>
      <c r="F115" s="518" t="s">
        <v>84</v>
      </c>
      <c r="G115" s="616"/>
      <c r="H115" s="519"/>
      <c r="I115" s="563">
        <v>108</v>
      </c>
      <c r="J115" s="563">
        <v>108</v>
      </c>
      <c r="K115" s="564">
        <v>108</v>
      </c>
    </row>
    <row r="116" spans="1:11" s="422" customFormat="1" ht="17.399999999999999" customHeight="1" x14ac:dyDescent="0.25">
      <c r="A116" s="635" t="s">
        <v>85</v>
      </c>
      <c r="B116" s="632"/>
      <c r="C116" s="626" t="s">
        <v>4</v>
      </c>
      <c r="D116" s="58"/>
      <c r="E116" s="627"/>
      <c r="F116" s="518" t="s">
        <v>86</v>
      </c>
      <c r="G116" s="616"/>
      <c r="H116" s="519"/>
      <c r="I116" s="563">
        <v>257</v>
      </c>
      <c r="J116" s="563">
        <v>257</v>
      </c>
      <c r="K116" s="564">
        <v>257</v>
      </c>
    </row>
    <row r="117" spans="1:11" s="422" customFormat="1" ht="17.399999999999999" customHeight="1" x14ac:dyDescent="0.25">
      <c r="A117" s="624" t="s">
        <v>87</v>
      </c>
      <c r="B117" s="625"/>
      <c r="C117" s="626" t="s">
        <v>4</v>
      </c>
      <c r="D117" s="58"/>
      <c r="E117" s="627"/>
      <c r="F117" s="518" t="s">
        <v>88</v>
      </c>
      <c r="G117" s="616"/>
      <c r="H117" s="519"/>
      <c r="I117" s="563">
        <v>404</v>
      </c>
      <c r="J117" s="563">
        <v>404</v>
      </c>
      <c r="K117" s="564">
        <v>404</v>
      </c>
    </row>
    <row r="118" spans="1:11" s="422" customFormat="1" ht="17.399999999999999" customHeight="1" thickBot="1" x14ac:dyDescent="0.3">
      <c r="A118" s="584"/>
      <c r="B118" s="636"/>
      <c r="C118" s="592"/>
      <c r="D118" s="637"/>
      <c r="E118" s="638"/>
      <c r="F118" s="543" t="s">
        <v>89</v>
      </c>
      <c r="G118" s="639"/>
      <c r="H118" s="544"/>
      <c r="I118" s="609">
        <v>133</v>
      </c>
      <c r="J118" s="609">
        <v>133</v>
      </c>
      <c r="K118" s="567">
        <v>133</v>
      </c>
    </row>
    <row r="119" spans="1:11" s="422" customFormat="1" ht="19.8" customHeight="1" thickBot="1" x14ac:dyDescent="0.35">
      <c r="B119" s="498" t="s">
        <v>290</v>
      </c>
      <c r="C119" s="459"/>
      <c r="D119" s="459"/>
      <c r="E119" s="459"/>
      <c r="F119" s="459"/>
      <c r="G119" s="459"/>
    </row>
    <row r="120" spans="1:11" s="422" customFormat="1" ht="20.399999999999999" customHeight="1" thickBot="1" x14ac:dyDescent="0.35">
      <c r="B120" s="640" t="s">
        <v>64</v>
      </c>
      <c r="C120" s="641"/>
      <c r="D120" s="641"/>
      <c r="E120" s="642"/>
      <c r="F120" s="643" t="s">
        <v>90</v>
      </c>
      <c r="G120" s="503" t="s">
        <v>43</v>
      </c>
    </row>
    <row r="121" spans="1:11" s="422" customFormat="1" ht="22.8" customHeight="1" x14ac:dyDescent="0.25">
      <c r="B121" s="644" t="s">
        <v>91</v>
      </c>
      <c r="C121" s="645"/>
      <c r="D121" s="645"/>
      <c r="E121" s="646"/>
      <c r="F121" s="647" t="s">
        <v>333</v>
      </c>
      <c r="G121" s="648">
        <v>107</v>
      </c>
    </row>
    <row r="122" spans="1:11" s="422" customFormat="1" ht="15.6" customHeight="1" x14ac:dyDescent="0.25">
      <c r="B122" s="649" t="s">
        <v>291</v>
      </c>
      <c r="C122" s="650"/>
      <c r="D122" s="650"/>
      <c r="E122" s="651"/>
      <c r="F122" s="437" t="s">
        <v>90</v>
      </c>
      <c r="G122" s="648">
        <v>172</v>
      </c>
    </row>
    <row r="123" spans="1:11" s="422" customFormat="1" ht="15.6" customHeight="1" x14ac:dyDescent="0.25">
      <c r="B123" s="649" t="s">
        <v>292</v>
      </c>
      <c r="C123" s="650"/>
      <c r="D123" s="650"/>
      <c r="E123" s="651"/>
      <c r="F123" s="437" t="s">
        <v>90</v>
      </c>
      <c r="G123" s="648">
        <v>210</v>
      </c>
    </row>
    <row r="124" spans="1:11" s="422" customFormat="1" ht="15.6" customHeight="1" x14ac:dyDescent="0.25">
      <c r="B124" s="649" t="s">
        <v>92</v>
      </c>
      <c r="C124" s="650"/>
      <c r="D124" s="650"/>
      <c r="E124" s="651"/>
      <c r="F124" s="437" t="s">
        <v>90</v>
      </c>
      <c r="G124" s="648">
        <v>149</v>
      </c>
    </row>
    <row r="125" spans="1:11" s="422" customFormat="1" ht="15.6" customHeight="1" thickBot="1" x14ac:dyDescent="0.3">
      <c r="B125" s="652" t="s">
        <v>93</v>
      </c>
      <c r="C125" s="653"/>
      <c r="D125" s="653"/>
      <c r="E125" s="654"/>
      <c r="F125" s="655" t="s">
        <v>90</v>
      </c>
      <c r="G125" s="656">
        <v>211</v>
      </c>
    </row>
    <row r="132" spans="6:6" s="422" customFormat="1" x14ac:dyDescent="0.3">
      <c r="F132" s="422" t="s">
        <v>333</v>
      </c>
    </row>
  </sheetData>
  <mergeCells count="186">
    <mergeCell ref="F116:H116"/>
    <mergeCell ref="A115:B115"/>
    <mergeCell ref="C115:E115"/>
    <mergeCell ref="F115:H115"/>
    <mergeCell ref="F113:H113"/>
    <mergeCell ref="F114:H114"/>
    <mergeCell ref="B124:E124"/>
    <mergeCell ref="B125:E125"/>
    <mergeCell ref="B122:E122"/>
    <mergeCell ref="B123:E123"/>
    <mergeCell ref="A117:B117"/>
    <mergeCell ref="F117:H117"/>
    <mergeCell ref="F118:H118"/>
    <mergeCell ref="D106:E106"/>
    <mergeCell ref="F106:H106"/>
    <mergeCell ref="D103:E103"/>
    <mergeCell ref="F103:H103"/>
    <mergeCell ref="D104:E104"/>
    <mergeCell ref="F104:H104"/>
    <mergeCell ref="D111:E111"/>
    <mergeCell ref="F111:H111"/>
    <mergeCell ref="F112:H112"/>
    <mergeCell ref="D109:E109"/>
    <mergeCell ref="F109:H109"/>
    <mergeCell ref="D110:E110"/>
    <mergeCell ref="F110:H110"/>
    <mergeCell ref="D107:E107"/>
    <mergeCell ref="F107:H107"/>
    <mergeCell ref="D108:E108"/>
    <mergeCell ref="F108:H108"/>
    <mergeCell ref="F105:H105"/>
    <mergeCell ref="D77:E77"/>
    <mergeCell ref="F77:G77"/>
    <mergeCell ref="F96:H96"/>
    <mergeCell ref="F93:H93"/>
    <mergeCell ref="D94:E94"/>
    <mergeCell ref="F94:H94"/>
    <mergeCell ref="F91:H91"/>
    <mergeCell ref="F92:H92"/>
    <mergeCell ref="A95:B95"/>
    <mergeCell ref="D91:E91"/>
    <mergeCell ref="D93:E93"/>
    <mergeCell ref="A88:B88"/>
    <mergeCell ref="D88:E88"/>
    <mergeCell ref="F88:H88"/>
    <mergeCell ref="A79:E79"/>
    <mergeCell ref="F79:G79"/>
    <mergeCell ref="H79:I79"/>
    <mergeCell ref="D95:E95"/>
    <mergeCell ref="F95:H95"/>
    <mergeCell ref="D75:E75"/>
    <mergeCell ref="F75:G75"/>
    <mergeCell ref="D76:E76"/>
    <mergeCell ref="F76:G76"/>
    <mergeCell ref="D68:E68"/>
    <mergeCell ref="F68:G68"/>
    <mergeCell ref="F69:G69"/>
    <mergeCell ref="F65:G65"/>
    <mergeCell ref="F66:G66"/>
    <mergeCell ref="F67:G67"/>
    <mergeCell ref="D63:E63"/>
    <mergeCell ref="F63:G63"/>
    <mergeCell ref="D64:E64"/>
    <mergeCell ref="D58:E58"/>
    <mergeCell ref="F58:G58"/>
    <mergeCell ref="A59:A60"/>
    <mergeCell ref="B59:B60"/>
    <mergeCell ref="D59:E59"/>
    <mergeCell ref="F59:G59"/>
    <mergeCell ref="D60:E60"/>
    <mergeCell ref="F60:G60"/>
    <mergeCell ref="F64:G64"/>
    <mergeCell ref="D50:E50"/>
    <mergeCell ref="F50:G50"/>
    <mergeCell ref="B51:B54"/>
    <mergeCell ref="D51:E51"/>
    <mergeCell ref="F51:G51"/>
    <mergeCell ref="D52:E52"/>
    <mergeCell ref="F52:G52"/>
    <mergeCell ref="D53:E53"/>
    <mergeCell ref="F53:G53"/>
    <mergeCell ref="A42:A54"/>
    <mergeCell ref="B42:B49"/>
    <mergeCell ref="C42:C45"/>
    <mergeCell ref="D42:E42"/>
    <mergeCell ref="F42:G42"/>
    <mergeCell ref="F43:G43"/>
    <mergeCell ref="D38:E38"/>
    <mergeCell ref="F38:G38"/>
    <mergeCell ref="A37:A38"/>
    <mergeCell ref="B37:B38"/>
    <mergeCell ref="D37:E37"/>
    <mergeCell ref="F37:G37"/>
    <mergeCell ref="F44:G44"/>
    <mergeCell ref="F45:G45"/>
    <mergeCell ref="C46:C49"/>
    <mergeCell ref="D46:E46"/>
    <mergeCell ref="F46:G46"/>
    <mergeCell ref="F47:G47"/>
    <mergeCell ref="F48:G48"/>
    <mergeCell ref="F49:G49"/>
    <mergeCell ref="D41:E41"/>
    <mergeCell ref="F41:G41"/>
    <mergeCell ref="D54:E54"/>
    <mergeCell ref="F54:G54"/>
    <mergeCell ref="A33:A36"/>
    <mergeCell ref="B33:B36"/>
    <mergeCell ref="C33:C34"/>
    <mergeCell ref="D33:E33"/>
    <mergeCell ref="F33:G33"/>
    <mergeCell ref="F34:G34"/>
    <mergeCell ref="C35:C36"/>
    <mergeCell ref="D35:E35"/>
    <mergeCell ref="F35:G35"/>
    <mergeCell ref="F36:G36"/>
    <mergeCell ref="F8:G8"/>
    <mergeCell ref="F9:G9"/>
    <mergeCell ref="D32:E32"/>
    <mergeCell ref="F32:G32"/>
    <mergeCell ref="F23:G23"/>
    <mergeCell ref="B24:B27"/>
    <mergeCell ref="D24:E24"/>
    <mergeCell ref="F24:G24"/>
    <mergeCell ref="D25:E25"/>
    <mergeCell ref="F25:G25"/>
    <mergeCell ref="D26:E26"/>
    <mergeCell ref="F26:G26"/>
    <mergeCell ref="F27:G27"/>
    <mergeCell ref="F15:G1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A1:I1"/>
    <mergeCell ref="A2:I2"/>
    <mergeCell ref="A15:A27"/>
    <mergeCell ref="B15:B22"/>
    <mergeCell ref="C15:C18"/>
    <mergeCell ref="D15:E15"/>
    <mergeCell ref="C19:C22"/>
    <mergeCell ref="D19:E19"/>
    <mergeCell ref="F21:G21"/>
    <mergeCell ref="F22:G22"/>
    <mergeCell ref="D23:E23"/>
    <mergeCell ref="A5:A14"/>
    <mergeCell ref="B5:B14"/>
    <mergeCell ref="C5:C10"/>
    <mergeCell ref="D5:E5"/>
    <mergeCell ref="F5:G5"/>
    <mergeCell ref="F6:G6"/>
    <mergeCell ref="C11:C14"/>
    <mergeCell ref="D11:E11"/>
    <mergeCell ref="D4:E4"/>
    <mergeCell ref="F4:G4"/>
    <mergeCell ref="D27:E27"/>
    <mergeCell ref="F7:G7"/>
    <mergeCell ref="F10:G10"/>
    <mergeCell ref="C110:C111"/>
    <mergeCell ref="J79:K79"/>
    <mergeCell ref="F90:H90"/>
    <mergeCell ref="A89:B89"/>
    <mergeCell ref="D89:E89"/>
    <mergeCell ref="F89:H89"/>
    <mergeCell ref="B120:E120"/>
    <mergeCell ref="B121:E121"/>
    <mergeCell ref="A114:B114"/>
    <mergeCell ref="C114:E114"/>
    <mergeCell ref="A112:B112"/>
    <mergeCell ref="A105:B105"/>
    <mergeCell ref="D101:E101"/>
    <mergeCell ref="A103:B103"/>
    <mergeCell ref="D98:E98"/>
    <mergeCell ref="D105:E105"/>
    <mergeCell ref="A116:B116"/>
    <mergeCell ref="F100:H100"/>
    <mergeCell ref="F101:H101"/>
    <mergeCell ref="D102:E102"/>
    <mergeCell ref="F102:H102"/>
    <mergeCell ref="F97:H97"/>
    <mergeCell ref="F98:H98"/>
    <mergeCell ref="F99:H99"/>
  </mergeCells>
  <pageMargins left="1.299212598425197" right="0.70866141732283472" top="0" bottom="0" header="0.31496062992125984" footer="0.31496062992125984"/>
  <pageSetup paperSize="9" scale="3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zoomScale="75" zoomScaleNormal="75" workbookViewId="0"/>
  </sheetViews>
  <sheetFormatPr baseColWidth="10" defaultRowHeight="21" customHeight="1" x14ac:dyDescent="0.3"/>
  <cols>
    <col min="1" max="1" width="8.77734375" style="117" customWidth="1"/>
    <col min="2" max="2" width="9" style="117" customWidth="1"/>
    <col min="3" max="3" width="11.5546875" style="117"/>
    <col min="4" max="4" width="16" style="117" customWidth="1"/>
    <col min="5" max="5" width="16.21875" style="117" customWidth="1"/>
    <col min="6" max="7" width="9.77734375" style="117" customWidth="1"/>
    <col min="8" max="15" width="10.109375" style="117" customWidth="1"/>
    <col min="16" max="18" width="8.44140625" style="117" customWidth="1"/>
    <col min="19" max="19" width="14.6640625" style="117" customWidth="1"/>
    <col min="20" max="20" width="11.88671875" style="117" customWidth="1"/>
    <col min="21" max="24" width="8.44140625" style="117" customWidth="1"/>
    <col min="25" max="25" width="10.5546875" style="117" customWidth="1"/>
    <col min="26" max="26" width="8.44140625" style="117" customWidth="1"/>
    <col min="27" max="27" width="24.21875" style="117" customWidth="1"/>
    <col min="28" max="28" width="11.109375" style="117" customWidth="1"/>
    <col min="29" max="29" width="12.109375" style="117" customWidth="1"/>
    <col min="30" max="30" width="11.5546875" style="117"/>
    <col min="31" max="31" width="11.33203125" style="117" customWidth="1"/>
    <col min="32" max="32" width="11.5546875" style="117"/>
    <col min="33" max="42" width="10.109375" style="117" customWidth="1"/>
    <col min="43" max="239" width="11.5546875" style="117"/>
    <col min="240" max="240" width="8.77734375" style="117" customWidth="1"/>
    <col min="241" max="241" width="9" style="117" customWidth="1"/>
    <col min="242" max="242" width="11.5546875" style="117"/>
    <col min="243" max="243" width="16" style="117" customWidth="1"/>
    <col min="244" max="244" width="16.21875" style="117" customWidth="1"/>
    <col min="245" max="246" width="9.77734375" style="117" customWidth="1"/>
    <col min="247" max="254" width="10.109375" style="117" customWidth="1"/>
    <col min="255" max="255" width="5.21875" style="117" customWidth="1"/>
    <col min="256" max="267" width="11.5546875" style="117"/>
    <col min="268" max="268" width="11.88671875" style="117" customWidth="1"/>
    <col min="269" max="270" width="11.5546875" style="117"/>
    <col min="271" max="271" width="2.44140625" style="117" customWidth="1"/>
    <col min="272" max="274" width="8.44140625" style="117" customWidth="1"/>
    <col min="275" max="275" width="14.6640625" style="117" customWidth="1"/>
    <col min="276" max="276" width="11.88671875" style="117" customWidth="1"/>
    <col min="277" max="280" width="8.44140625" style="117" customWidth="1"/>
    <col min="281" max="281" width="10.5546875" style="117" customWidth="1"/>
    <col min="282" max="282" width="8.44140625" style="117" customWidth="1"/>
    <col min="283" max="283" width="24.21875" style="117" customWidth="1"/>
    <col min="284" max="284" width="11.109375" style="117" customWidth="1"/>
    <col min="285" max="285" width="12.109375" style="117" customWidth="1"/>
    <col min="286" max="286" width="11.5546875" style="117"/>
    <col min="287" max="287" width="11.33203125" style="117" customWidth="1"/>
    <col min="288" max="288" width="11.5546875" style="117"/>
    <col min="289" max="298" width="10.109375" style="117" customWidth="1"/>
    <col min="299" max="495" width="11.5546875" style="117"/>
    <col min="496" max="496" width="8.77734375" style="117" customWidth="1"/>
    <col min="497" max="497" width="9" style="117" customWidth="1"/>
    <col min="498" max="498" width="11.5546875" style="117"/>
    <col min="499" max="499" width="16" style="117" customWidth="1"/>
    <col min="500" max="500" width="16.21875" style="117" customWidth="1"/>
    <col min="501" max="502" width="9.77734375" style="117" customWidth="1"/>
    <col min="503" max="510" width="10.109375" style="117" customWidth="1"/>
    <col min="511" max="511" width="5.21875" style="117" customWidth="1"/>
    <col min="512" max="523" width="11.5546875" style="117"/>
    <col min="524" max="524" width="11.88671875" style="117" customWidth="1"/>
    <col min="525" max="526" width="11.5546875" style="117"/>
    <col min="527" max="527" width="2.44140625" style="117" customWidth="1"/>
    <col min="528" max="530" width="8.44140625" style="117" customWidth="1"/>
    <col min="531" max="531" width="14.6640625" style="117" customWidth="1"/>
    <col min="532" max="532" width="11.88671875" style="117" customWidth="1"/>
    <col min="533" max="536" width="8.44140625" style="117" customWidth="1"/>
    <col min="537" max="537" width="10.5546875" style="117" customWidth="1"/>
    <col min="538" max="538" width="8.44140625" style="117" customWidth="1"/>
    <col min="539" max="539" width="24.21875" style="117" customWidth="1"/>
    <col min="540" max="540" width="11.109375" style="117" customWidth="1"/>
    <col min="541" max="541" width="12.109375" style="117" customWidth="1"/>
    <col min="542" max="542" width="11.5546875" style="117"/>
    <col min="543" max="543" width="11.33203125" style="117" customWidth="1"/>
    <col min="544" max="544" width="11.5546875" style="117"/>
    <col min="545" max="554" width="10.109375" style="117" customWidth="1"/>
    <col min="555" max="751" width="11.5546875" style="117"/>
    <col min="752" max="752" width="8.77734375" style="117" customWidth="1"/>
    <col min="753" max="753" width="9" style="117" customWidth="1"/>
    <col min="754" max="754" width="11.5546875" style="117"/>
    <col min="755" max="755" width="16" style="117" customWidth="1"/>
    <col min="756" max="756" width="16.21875" style="117" customWidth="1"/>
    <col min="757" max="758" width="9.77734375" style="117" customWidth="1"/>
    <col min="759" max="766" width="10.109375" style="117" customWidth="1"/>
    <col min="767" max="767" width="5.21875" style="117" customWidth="1"/>
    <col min="768" max="779" width="11.5546875" style="117"/>
    <col min="780" max="780" width="11.88671875" style="117" customWidth="1"/>
    <col min="781" max="782" width="11.5546875" style="117"/>
    <col min="783" max="783" width="2.44140625" style="117" customWidth="1"/>
    <col min="784" max="786" width="8.44140625" style="117" customWidth="1"/>
    <col min="787" max="787" width="14.6640625" style="117" customWidth="1"/>
    <col min="788" max="788" width="11.88671875" style="117" customWidth="1"/>
    <col min="789" max="792" width="8.44140625" style="117" customWidth="1"/>
    <col min="793" max="793" width="10.5546875" style="117" customWidth="1"/>
    <col min="794" max="794" width="8.44140625" style="117" customWidth="1"/>
    <col min="795" max="795" width="24.21875" style="117" customWidth="1"/>
    <col min="796" max="796" width="11.109375" style="117" customWidth="1"/>
    <col min="797" max="797" width="12.109375" style="117" customWidth="1"/>
    <col min="798" max="798" width="11.5546875" style="117"/>
    <col min="799" max="799" width="11.33203125" style="117" customWidth="1"/>
    <col min="800" max="800" width="11.5546875" style="117"/>
    <col min="801" max="810" width="10.109375" style="117" customWidth="1"/>
    <col min="811" max="1007" width="11.5546875" style="117"/>
    <col min="1008" max="1008" width="8.77734375" style="117" customWidth="1"/>
    <col min="1009" max="1009" width="9" style="117" customWidth="1"/>
    <col min="1010" max="1010" width="11.5546875" style="117"/>
    <col min="1011" max="1011" width="16" style="117" customWidth="1"/>
    <col min="1012" max="1012" width="16.21875" style="117" customWidth="1"/>
    <col min="1013" max="1014" width="9.77734375" style="117" customWidth="1"/>
    <col min="1015" max="1022" width="10.109375" style="117" customWidth="1"/>
    <col min="1023" max="1023" width="5.21875" style="117" customWidth="1"/>
    <col min="1024" max="1035" width="11.5546875" style="117"/>
    <col min="1036" max="1036" width="11.88671875" style="117" customWidth="1"/>
    <col min="1037" max="1038" width="11.5546875" style="117"/>
    <col min="1039" max="1039" width="2.44140625" style="117" customWidth="1"/>
    <col min="1040" max="1042" width="8.44140625" style="117" customWidth="1"/>
    <col min="1043" max="1043" width="14.6640625" style="117" customWidth="1"/>
    <col min="1044" max="1044" width="11.88671875" style="117" customWidth="1"/>
    <col min="1045" max="1048" width="8.44140625" style="117" customWidth="1"/>
    <col min="1049" max="1049" width="10.5546875" style="117" customWidth="1"/>
    <col min="1050" max="1050" width="8.44140625" style="117" customWidth="1"/>
    <col min="1051" max="1051" width="24.21875" style="117" customWidth="1"/>
    <col min="1052" max="1052" width="11.109375" style="117" customWidth="1"/>
    <col min="1053" max="1053" width="12.109375" style="117" customWidth="1"/>
    <col min="1054" max="1054" width="11.5546875" style="117"/>
    <col min="1055" max="1055" width="11.33203125" style="117" customWidth="1"/>
    <col min="1056" max="1056" width="11.5546875" style="117"/>
    <col min="1057" max="1066" width="10.109375" style="117" customWidth="1"/>
    <col min="1067" max="1263" width="11.5546875" style="117"/>
    <col min="1264" max="1264" width="8.77734375" style="117" customWidth="1"/>
    <col min="1265" max="1265" width="9" style="117" customWidth="1"/>
    <col min="1266" max="1266" width="11.5546875" style="117"/>
    <col min="1267" max="1267" width="16" style="117" customWidth="1"/>
    <col min="1268" max="1268" width="16.21875" style="117" customWidth="1"/>
    <col min="1269" max="1270" width="9.77734375" style="117" customWidth="1"/>
    <col min="1271" max="1278" width="10.109375" style="117" customWidth="1"/>
    <col min="1279" max="1279" width="5.21875" style="117" customWidth="1"/>
    <col min="1280" max="1291" width="11.5546875" style="117"/>
    <col min="1292" max="1292" width="11.88671875" style="117" customWidth="1"/>
    <col min="1293" max="1294" width="11.5546875" style="117"/>
    <col min="1295" max="1295" width="2.44140625" style="117" customWidth="1"/>
    <col min="1296" max="1298" width="8.44140625" style="117" customWidth="1"/>
    <col min="1299" max="1299" width="14.6640625" style="117" customWidth="1"/>
    <col min="1300" max="1300" width="11.88671875" style="117" customWidth="1"/>
    <col min="1301" max="1304" width="8.44140625" style="117" customWidth="1"/>
    <col min="1305" max="1305" width="10.5546875" style="117" customWidth="1"/>
    <col min="1306" max="1306" width="8.44140625" style="117" customWidth="1"/>
    <col min="1307" max="1307" width="24.21875" style="117" customWidth="1"/>
    <col min="1308" max="1308" width="11.109375" style="117" customWidth="1"/>
    <col min="1309" max="1309" width="12.109375" style="117" customWidth="1"/>
    <col min="1310" max="1310" width="11.5546875" style="117"/>
    <col min="1311" max="1311" width="11.33203125" style="117" customWidth="1"/>
    <col min="1312" max="1312" width="11.5546875" style="117"/>
    <col min="1313" max="1322" width="10.109375" style="117" customWidth="1"/>
    <col min="1323" max="1519" width="11.5546875" style="117"/>
    <col min="1520" max="1520" width="8.77734375" style="117" customWidth="1"/>
    <col min="1521" max="1521" width="9" style="117" customWidth="1"/>
    <col min="1522" max="1522" width="11.5546875" style="117"/>
    <col min="1523" max="1523" width="16" style="117" customWidth="1"/>
    <col min="1524" max="1524" width="16.21875" style="117" customWidth="1"/>
    <col min="1525" max="1526" width="9.77734375" style="117" customWidth="1"/>
    <col min="1527" max="1534" width="10.109375" style="117" customWidth="1"/>
    <col min="1535" max="1535" width="5.21875" style="117" customWidth="1"/>
    <col min="1536" max="1547" width="11.5546875" style="117"/>
    <col min="1548" max="1548" width="11.88671875" style="117" customWidth="1"/>
    <col min="1549" max="1550" width="11.5546875" style="117"/>
    <col min="1551" max="1551" width="2.44140625" style="117" customWidth="1"/>
    <col min="1552" max="1554" width="8.44140625" style="117" customWidth="1"/>
    <col min="1555" max="1555" width="14.6640625" style="117" customWidth="1"/>
    <col min="1556" max="1556" width="11.88671875" style="117" customWidth="1"/>
    <col min="1557" max="1560" width="8.44140625" style="117" customWidth="1"/>
    <col min="1561" max="1561" width="10.5546875" style="117" customWidth="1"/>
    <col min="1562" max="1562" width="8.44140625" style="117" customWidth="1"/>
    <col min="1563" max="1563" width="24.21875" style="117" customWidth="1"/>
    <col min="1564" max="1564" width="11.109375" style="117" customWidth="1"/>
    <col min="1565" max="1565" width="12.109375" style="117" customWidth="1"/>
    <col min="1566" max="1566" width="11.5546875" style="117"/>
    <col min="1567" max="1567" width="11.33203125" style="117" customWidth="1"/>
    <col min="1568" max="1568" width="11.5546875" style="117"/>
    <col min="1569" max="1578" width="10.109375" style="117" customWidth="1"/>
    <col min="1579" max="1775" width="11.5546875" style="117"/>
    <col min="1776" max="1776" width="8.77734375" style="117" customWidth="1"/>
    <col min="1777" max="1777" width="9" style="117" customWidth="1"/>
    <col min="1778" max="1778" width="11.5546875" style="117"/>
    <col min="1779" max="1779" width="16" style="117" customWidth="1"/>
    <col min="1780" max="1780" width="16.21875" style="117" customWidth="1"/>
    <col min="1781" max="1782" width="9.77734375" style="117" customWidth="1"/>
    <col min="1783" max="1790" width="10.109375" style="117" customWidth="1"/>
    <col min="1791" max="1791" width="5.21875" style="117" customWidth="1"/>
    <col min="1792" max="1803" width="11.5546875" style="117"/>
    <col min="1804" max="1804" width="11.88671875" style="117" customWidth="1"/>
    <col min="1805" max="1806" width="11.5546875" style="117"/>
    <col min="1807" max="1807" width="2.44140625" style="117" customWidth="1"/>
    <col min="1808" max="1810" width="8.44140625" style="117" customWidth="1"/>
    <col min="1811" max="1811" width="14.6640625" style="117" customWidth="1"/>
    <col min="1812" max="1812" width="11.88671875" style="117" customWidth="1"/>
    <col min="1813" max="1816" width="8.44140625" style="117" customWidth="1"/>
    <col min="1817" max="1817" width="10.5546875" style="117" customWidth="1"/>
    <col min="1818" max="1818" width="8.44140625" style="117" customWidth="1"/>
    <col min="1819" max="1819" width="24.21875" style="117" customWidth="1"/>
    <col min="1820" max="1820" width="11.109375" style="117" customWidth="1"/>
    <col min="1821" max="1821" width="12.109375" style="117" customWidth="1"/>
    <col min="1822" max="1822" width="11.5546875" style="117"/>
    <col min="1823" max="1823" width="11.33203125" style="117" customWidth="1"/>
    <col min="1824" max="1824" width="11.5546875" style="117"/>
    <col min="1825" max="1834" width="10.109375" style="117" customWidth="1"/>
    <col min="1835" max="2031" width="11.5546875" style="117"/>
    <col min="2032" max="2032" width="8.77734375" style="117" customWidth="1"/>
    <col min="2033" max="2033" width="9" style="117" customWidth="1"/>
    <col min="2034" max="2034" width="11.5546875" style="117"/>
    <col min="2035" max="2035" width="16" style="117" customWidth="1"/>
    <col min="2036" max="2036" width="16.21875" style="117" customWidth="1"/>
    <col min="2037" max="2038" width="9.77734375" style="117" customWidth="1"/>
    <col min="2039" max="2046" width="10.109375" style="117" customWidth="1"/>
    <col min="2047" max="2047" width="5.21875" style="117" customWidth="1"/>
    <col min="2048" max="2059" width="11.5546875" style="117"/>
    <col min="2060" max="2060" width="11.88671875" style="117" customWidth="1"/>
    <col min="2061" max="2062" width="11.5546875" style="117"/>
    <col min="2063" max="2063" width="2.44140625" style="117" customWidth="1"/>
    <col min="2064" max="2066" width="8.44140625" style="117" customWidth="1"/>
    <col min="2067" max="2067" width="14.6640625" style="117" customWidth="1"/>
    <col min="2068" max="2068" width="11.88671875" style="117" customWidth="1"/>
    <col min="2069" max="2072" width="8.44140625" style="117" customWidth="1"/>
    <col min="2073" max="2073" width="10.5546875" style="117" customWidth="1"/>
    <col min="2074" max="2074" width="8.44140625" style="117" customWidth="1"/>
    <col min="2075" max="2075" width="24.21875" style="117" customWidth="1"/>
    <col min="2076" max="2076" width="11.109375" style="117" customWidth="1"/>
    <col min="2077" max="2077" width="12.109375" style="117" customWidth="1"/>
    <col min="2078" max="2078" width="11.5546875" style="117"/>
    <col min="2079" max="2079" width="11.33203125" style="117" customWidth="1"/>
    <col min="2080" max="2080" width="11.5546875" style="117"/>
    <col min="2081" max="2090" width="10.109375" style="117" customWidth="1"/>
    <col min="2091" max="2287" width="11.5546875" style="117"/>
    <col min="2288" max="2288" width="8.77734375" style="117" customWidth="1"/>
    <col min="2289" max="2289" width="9" style="117" customWidth="1"/>
    <col min="2290" max="2290" width="11.5546875" style="117"/>
    <col min="2291" max="2291" width="16" style="117" customWidth="1"/>
    <col min="2292" max="2292" width="16.21875" style="117" customWidth="1"/>
    <col min="2293" max="2294" width="9.77734375" style="117" customWidth="1"/>
    <col min="2295" max="2302" width="10.109375" style="117" customWidth="1"/>
    <col min="2303" max="2303" width="5.21875" style="117" customWidth="1"/>
    <col min="2304" max="2315" width="11.5546875" style="117"/>
    <col min="2316" max="2316" width="11.88671875" style="117" customWidth="1"/>
    <col min="2317" max="2318" width="11.5546875" style="117"/>
    <col min="2319" max="2319" width="2.44140625" style="117" customWidth="1"/>
    <col min="2320" max="2322" width="8.44140625" style="117" customWidth="1"/>
    <col min="2323" max="2323" width="14.6640625" style="117" customWidth="1"/>
    <col min="2324" max="2324" width="11.88671875" style="117" customWidth="1"/>
    <col min="2325" max="2328" width="8.44140625" style="117" customWidth="1"/>
    <col min="2329" max="2329" width="10.5546875" style="117" customWidth="1"/>
    <col min="2330" max="2330" width="8.44140625" style="117" customWidth="1"/>
    <col min="2331" max="2331" width="24.21875" style="117" customWidth="1"/>
    <col min="2332" max="2332" width="11.109375" style="117" customWidth="1"/>
    <col min="2333" max="2333" width="12.109375" style="117" customWidth="1"/>
    <col min="2334" max="2334" width="11.5546875" style="117"/>
    <col min="2335" max="2335" width="11.33203125" style="117" customWidth="1"/>
    <col min="2336" max="2336" width="11.5546875" style="117"/>
    <col min="2337" max="2346" width="10.109375" style="117" customWidth="1"/>
    <col min="2347" max="2543" width="11.5546875" style="117"/>
    <col min="2544" max="2544" width="8.77734375" style="117" customWidth="1"/>
    <col min="2545" max="2545" width="9" style="117" customWidth="1"/>
    <col min="2546" max="2546" width="11.5546875" style="117"/>
    <col min="2547" max="2547" width="16" style="117" customWidth="1"/>
    <col min="2548" max="2548" width="16.21875" style="117" customWidth="1"/>
    <col min="2549" max="2550" width="9.77734375" style="117" customWidth="1"/>
    <col min="2551" max="2558" width="10.109375" style="117" customWidth="1"/>
    <col min="2559" max="2559" width="5.21875" style="117" customWidth="1"/>
    <col min="2560" max="2571" width="11.5546875" style="117"/>
    <col min="2572" max="2572" width="11.88671875" style="117" customWidth="1"/>
    <col min="2573" max="2574" width="11.5546875" style="117"/>
    <col min="2575" max="2575" width="2.44140625" style="117" customWidth="1"/>
    <col min="2576" max="2578" width="8.44140625" style="117" customWidth="1"/>
    <col min="2579" max="2579" width="14.6640625" style="117" customWidth="1"/>
    <col min="2580" max="2580" width="11.88671875" style="117" customWidth="1"/>
    <col min="2581" max="2584" width="8.44140625" style="117" customWidth="1"/>
    <col min="2585" max="2585" width="10.5546875" style="117" customWidth="1"/>
    <col min="2586" max="2586" width="8.44140625" style="117" customWidth="1"/>
    <col min="2587" max="2587" width="24.21875" style="117" customWidth="1"/>
    <col min="2588" max="2588" width="11.109375" style="117" customWidth="1"/>
    <col min="2589" max="2589" width="12.109375" style="117" customWidth="1"/>
    <col min="2590" max="2590" width="11.5546875" style="117"/>
    <col min="2591" max="2591" width="11.33203125" style="117" customWidth="1"/>
    <col min="2592" max="2592" width="11.5546875" style="117"/>
    <col min="2593" max="2602" width="10.109375" style="117" customWidth="1"/>
    <col min="2603" max="2799" width="11.5546875" style="117"/>
    <col min="2800" max="2800" width="8.77734375" style="117" customWidth="1"/>
    <col min="2801" max="2801" width="9" style="117" customWidth="1"/>
    <col min="2802" max="2802" width="11.5546875" style="117"/>
    <col min="2803" max="2803" width="16" style="117" customWidth="1"/>
    <col min="2804" max="2804" width="16.21875" style="117" customWidth="1"/>
    <col min="2805" max="2806" width="9.77734375" style="117" customWidth="1"/>
    <col min="2807" max="2814" width="10.109375" style="117" customWidth="1"/>
    <col min="2815" max="2815" width="5.21875" style="117" customWidth="1"/>
    <col min="2816" max="2827" width="11.5546875" style="117"/>
    <col min="2828" max="2828" width="11.88671875" style="117" customWidth="1"/>
    <col min="2829" max="2830" width="11.5546875" style="117"/>
    <col min="2831" max="2831" width="2.44140625" style="117" customWidth="1"/>
    <col min="2832" max="2834" width="8.44140625" style="117" customWidth="1"/>
    <col min="2835" max="2835" width="14.6640625" style="117" customWidth="1"/>
    <col min="2836" max="2836" width="11.88671875" style="117" customWidth="1"/>
    <col min="2837" max="2840" width="8.44140625" style="117" customWidth="1"/>
    <col min="2841" max="2841" width="10.5546875" style="117" customWidth="1"/>
    <col min="2842" max="2842" width="8.44140625" style="117" customWidth="1"/>
    <col min="2843" max="2843" width="24.21875" style="117" customWidth="1"/>
    <col min="2844" max="2844" width="11.109375" style="117" customWidth="1"/>
    <col min="2845" max="2845" width="12.109375" style="117" customWidth="1"/>
    <col min="2846" max="2846" width="11.5546875" style="117"/>
    <col min="2847" max="2847" width="11.33203125" style="117" customWidth="1"/>
    <col min="2848" max="2848" width="11.5546875" style="117"/>
    <col min="2849" max="2858" width="10.109375" style="117" customWidth="1"/>
    <col min="2859" max="3055" width="11.5546875" style="117"/>
    <col min="3056" max="3056" width="8.77734375" style="117" customWidth="1"/>
    <col min="3057" max="3057" width="9" style="117" customWidth="1"/>
    <col min="3058" max="3058" width="11.5546875" style="117"/>
    <col min="3059" max="3059" width="16" style="117" customWidth="1"/>
    <col min="3060" max="3060" width="16.21875" style="117" customWidth="1"/>
    <col min="3061" max="3062" width="9.77734375" style="117" customWidth="1"/>
    <col min="3063" max="3070" width="10.109375" style="117" customWidth="1"/>
    <col min="3071" max="3071" width="5.21875" style="117" customWidth="1"/>
    <col min="3072" max="3083" width="11.5546875" style="117"/>
    <col min="3084" max="3084" width="11.88671875" style="117" customWidth="1"/>
    <col min="3085" max="3086" width="11.5546875" style="117"/>
    <col min="3087" max="3087" width="2.44140625" style="117" customWidth="1"/>
    <col min="3088" max="3090" width="8.44140625" style="117" customWidth="1"/>
    <col min="3091" max="3091" width="14.6640625" style="117" customWidth="1"/>
    <col min="3092" max="3092" width="11.88671875" style="117" customWidth="1"/>
    <col min="3093" max="3096" width="8.44140625" style="117" customWidth="1"/>
    <col min="3097" max="3097" width="10.5546875" style="117" customWidth="1"/>
    <col min="3098" max="3098" width="8.44140625" style="117" customWidth="1"/>
    <col min="3099" max="3099" width="24.21875" style="117" customWidth="1"/>
    <col min="3100" max="3100" width="11.109375" style="117" customWidth="1"/>
    <col min="3101" max="3101" width="12.109375" style="117" customWidth="1"/>
    <col min="3102" max="3102" width="11.5546875" style="117"/>
    <col min="3103" max="3103" width="11.33203125" style="117" customWidth="1"/>
    <col min="3104" max="3104" width="11.5546875" style="117"/>
    <col min="3105" max="3114" width="10.109375" style="117" customWidth="1"/>
    <col min="3115" max="3311" width="11.5546875" style="117"/>
    <col min="3312" max="3312" width="8.77734375" style="117" customWidth="1"/>
    <col min="3313" max="3313" width="9" style="117" customWidth="1"/>
    <col min="3314" max="3314" width="11.5546875" style="117"/>
    <col min="3315" max="3315" width="16" style="117" customWidth="1"/>
    <col min="3316" max="3316" width="16.21875" style="117" customWidth="1"/>
    <col min="3317" max="3318" width="9.77734375" style="117" customWidth="1"/>
    <col min="3319" max="3326" width="10.109375" style="117" customWidth="1"/>
    <col min="3327" max="3327" width="5.21875" style="117" customWidth="1"/>
    <col min="3328" max="3339" width="11.5546875" style="117"/>
    <col min="3340" max="3340" width="11.88671875" style="117" customWidth="1"/>
    <col min="3341" max="3342" width="11.5546875" style="117"/>
    <col min="3343" max="3343" width="2.44140625" style="117" customWidth="1"/>
    <col min="3344" max="3346" width="8.44140625" style="117" customWidth="1"/>
    <col min="3347" max="3347" width="14.6640625" style="117" customWidth="1"/>
    <col min="3348" max="3348" width="11.88671875" style="117" customWidth="1"/>
    <col min="3349" max="3352" width="8.44140625" style="117" customWidth="1"/>
    <col min="3353" max="3353" width="10.5546875" style="117" customWidth="1"/>
    <col min="3354" max="3354" width="8.44140625" style="117" customWidth="1"/>
    <col min="3355" max="3355" width="24.21875" style="117" customWidth="1"/>
    <col min="3356" max="3356" width="11.109375" style="117" customWidth="1"/>
    <col min="3357" max="3357" width="12.109375" style="117" customWidth="1"/>
    <col min="3358" max="3358" width="11.5546875" style="117"/>
    <col min="3359" max="3359" width="11.33203125" style="117" customWidth="1"/>
    <col min="3360" max="3360" width="11.5546875" style="117"/>
    <col min="3361" max="3370" width="10.109375" style="117" customWidth="1"/>
    <col min="3371" max="3567" width="11.5546875" style="117"/>
    <col min="3568" max="3568" width="8.77734375" style="117" customWidth="1"/>
    <col min="3569" max="3569" width="9" style="117" customWidth="1"/>
    <col min="3570" max="3570" width="11.5546875" style="117"/>
    <col min="3571" max="3571" width="16" style="117" customWidth="1"/>
    <col min="3572" max="3572" width="16.21875" style="117" customWidth="1"/>
    <col min="3573" max="3574" width="9.77734375" style="117" customWidth="1"/>
    <col min="3575" max="3582" width="10.109375" style="117" customWidth="1"/>
    <col min="3583" max="3583" width="5.21875" style="117" customWidth="1"/>
    <col min="3584" max="3595" width="11.5546875" style="117"/>
    <col min="3596" max="3596" width="11.88671875" style="117" customWidth="1"/>
    <col min="3597" max="3598" width="11.5546875" style="117"/>
    <col min="3599" max="3599" width="2.44140625" style="117" customWidth="1"/>
    <col min="3600" max="3602" width="8.44140625" style="117" customWidth="1"/>
    <col min="3603" max="3603" width="14.6640625" style="117" customWidth="1"/>
    <col min="3604" max="3604" width="11.88671875" style="117" customWidth="1"/>
    <col min="3605" max="3608" width="8.44140625" style="117" customWidth="1"/>
    <col min="3609" max="3609" width="10.5546875" style="117" customWidth="1"/>
    <col min="3610" max="3610" width="8.44140625" style="117" customWidth="1"/>
    <col min="3611" max="3611" width="24.21875" style="117" customWidth="1"/>
    <col min="3612" max="3612" width="11.109375" style="117" customWidth="1"/>
    <col min="3613" max="3613" width="12.109375" style="117" customWidth="1"/>
    <col min="3614" max="3614" width="11.5546875" style="117"/>
    <col min="3615" max="3615" width="11.33203125" style="117" customWidth="1"/>
    <col min="3616" max="3616" width="11.5546875" style="117"/>
    <col min="3617" max="3626" width="10.109375" style="117" customWidth="1"/>
    <col min="3627" max="3823" width="11.5546875" style="117"/>
    <col min="3824" max="3824" width="8.77734375" style="117" customWidth="1"/>
    <col min="3825" max="3825" width="9" style="117" customWidth="1"/>
    <col min="3826" max="3826" width="11.5546875" style="117"/>
    <col min="3827" max="3827" width="16" style="117" customWidth="1"/>
    <col min="3828" max="3828" width="16.21875" style="117" customWidth="1"/>
    <col min="3829" max="3830" width="9.77734375" style="117" customWidth="1"/>
    <col min="3831" max="3838" width="10.109375" style="117" customWidth="1"/>
    <col min="3839" max="3839" width="5.21875" style="117" customWidth="1"/>
    <col min="3840" max="3851" width="11.5546875" style="117"/>
    <col min="3852" max="3852" width="11.88671875" style="117" customWidth="1"/>
    <col min="3853" max="3854" width="11.5546875" style="117"/>
    <col min="3855" max="3855" width="2.44140625" style="117" customWidth="1"/>
    <col min="3856" max="3858" width="8.44140625" style="117" customWidth="1"/>
    <col min="3859" max="3859" width="14.6640625" style="117" customWidth="1"/>
    <col min="3860" max="3860" width="11.88671875" style="117" customWidth="1"/>
    <col min="3861" max="3864" width="8.44140625" style="117" customWidth="1"/>
    <col min="3865" max="3865" width="10.5546875" style="117" customWidth="1"/>
    <col min="3866" max="3866" width="8.44140625" style="117" customWidth="1"/>
    <col min="3867" max="3867" width="24.21875" style="117" customWidth="1"/>
    <col min="3868" max="3868" width="11.109375" style="117" customWidth="1"/>
    <col min="3869" max="3869" width="12.109375" style="117" customWidth="1"/>
    <col min="3870" max="3870" width="11.5546875" style="117"/>
    <col min="3871" max="3871" width="11.33203125" style="117" customWidth="1"/>
    <col min="3872" max="3872" width="11.5546875" style="117"/>
    <col min="3873" max="3882" width="10.109375" style="117" customWidth="1"/>
    <col min="3883" max="4079" width="11.5546875" style="117"/>
    <col min="4080" max="4080" width="8.77734375" style="117" customWidth="1"/>
    <col min="4081" max="4081" width="9" style="117" customWidth="1"/>
    <col min="4082" max="4082" width="11.5546875" style="117"/>
    <col min="4083" max="4083" width="16" style="117" customWidth="1"/>
    <col min="4084" max="4084" width="16.21875" style="117" customWidth="1"/>
    <col min="4085" max="4086" width="9.77734375" style="117" customWidth="1"/>
    <col min="4087" max="4094" width="10.109375" style="117" customWidth="1"/>
    <col min="4095" max="4095" width="5.21875" style="117" customWidth="1"/>
    <col min="4096" max="4107" width="11.5546875" style="117"/>
    <col min="4108" max="4108" width="11.88671875" style="117" customWidth="1"/>
    <col min="4109" max="4110" width="11.5546875" style="117"/>
    <col min="4111" max="4111" width="2.44140625" style="117" customWidth="1"/>
    <col min="4112" max="4114" width="8.44140625" style="117" customWidth="1"/>
    <col min="4115" max="4115" width="14.6640625" style="117" customWidth="1"/>
    <col min="4116" max="4116" width="11.88671875" style="117" customWidth="1"/>
    <col min="4117" max="4120" width="8.44140625" style="117" customWidth="1"/>
    <col min="4121" max="4121" width="10.5546875" style="117" customWidth="1"/>
    <col min="4122" max="4122" width="8.44140625" style="117" customWidth="1"/>
    <col min="4123" max="4123" width="24.21875" style="117" customWidth="1"/>
    <col min="4124" max="4124" width="11.109375" style="117" customWidth="1"/>
    <col min="4125" max="4125" width="12.109375" style="117" customWidth="1"/>
    <col min="4126" max="4126" width="11.5546875" style="117"/>
    <col min="4127" max="4127" width="11.33203125" style="117" customWidth="1"/>
    <col min="4128" max="4128" width="11.5546875" style="117"/>
    <col min="4129" max="4138" width="10.109375" style="117" customWidth="1"/>
    <col min="4139" max="4335" width="11.5546875" style="117"/>
    <col min="4336" max="4336" width="8.77734375" style="117" customWidth="1"/>
    <col min="4337" max="4337" width="9" style="117" customWidth="1"/>
    <col min="4338" max="4338" width="11.5546875" style="117"/>
    <col min="4339" max="4339" width="16" style="117" customWidth="1"/>
    <col min="4340" max="4340" width="16.21875" style="117" customWidth="1"/>
    <col min="4341" max="4342" width="9.77734375" style="117" customWidth="1"/>
    <col min="4343" max="4350" width="10.109375" style="117" customWidth="1"/>
    <col min="4351" max="4351" width="5.21875" style="117" customWidth="1"/>
    <col min="4352" max="4363" width="11.5546875" style="117"/>
    <col min="4364" max="4364" width="11.88671875" style="117" customWidth="1"/>
    <col min="4365" max="4366" width="11.5546875" style="117"/>
    <col min="4367" max="4367" width="2.44140625" style="117" customWidth="1"/>
    <col min="4368" max="4370" width="8.44140625" style="117" customWidth="1"/>
    <col min="4371" max="4371" width="14.6640625" style="117" customWidth="1"/>
    <col min="4372" max="4372" width="11.88671875" style="117" customWidth="1"/>
    <col min="4373" max="4376" width="8.44140625" style="117" customWidth="1"/>
    <col min="4377" max="4377" width="10.5546875" style="117" customWidth="1"/>
    <col min="4378" max="4378" width="8.44140625" style="117" customWidth="1"/>
    <col min="4379" max="4379" width="24.21875" style="117" customWidth="1"/>
    <col min="4380" max="4380" width="11.109375" style="117" customWidth="1"/>
    <col min="4381" max="4381" width="12.109375" style="117" customWidth="1"/>
    <col min="4382" max="4382" width="11.5546875" style="117"/>
    <col min="4383" max="4383" width="11.33203125" style="117" customWidth="1"/>
    <col min="4384" max="4384" width="11.5546875" style="117"/>
    <col min="4385" max="4394" width="10.109375" style="117" customWidth="1"/>
    <col min="4395" max="4591" width="11.5546875" style="117"/>
    <col min="4592" max="4592" width="8.77734375" style="117" customWidth="1"/>
    <col min="4593" max="4593" width="9" style="117" customWidth="1"/>
    <col min="4594" max="4594" width="11.5546875" style="117"/>
    <col min="4595" max="4595" width="16" style="117" customWidth="1"/>
    <col min="4596" max="4596" width="16.21875" style="117" customWidth="1"/>
    <col min="4597" max="4598" width="9.77734375" style="117" customWidth="1"/>
    <col min="4599" max="4606" width="10.109375" style="117" customWidth="1"/>
    <col min="4607" max="4607" width="5.21875" style="117" customWidth="1"/>
    <col min="4608" max="4619" width="11.5546875" style="117"/>
    <col min="4620" max="4620" width="11.88671875" style="117" customWidth="1"/>
    <col min="4621" max="4622" width="11.5546875" style="117"/>
    <col min="4623" max="4623" width="2.44140625" style="117" customWidth="1"/>
    <col min="4624" max="4626" width="8.44140625" style="117" customWidth="1"/>
    <col min="4627" max="4627" width="14.6640625" style="117" customWidth="1"/>
    <col min="4628" max="4628" width="11.88671875" style="117" customWidth="1"/>
    <col min="4629" max="4632" width="8.44140625" style="117" customWidth="1"/>
    <col min="4633" max="4633" width="10.5546875" style="117" customWidth="1"/>
    <col min="4634" max="4634" width="8.44140625" style="117" customWidth="1"/>
    <col min="4635" max="4635" width="24.21875" style="117" customWidth="1"/>
    <col min="4636" max="4636" width="11.109375" style="117" customWidth="1"/>
    <col min="4637" max="4637" width="12.109375" style="117" customWidth="1"/>
    <col min="4638" max="4638" width="11.5546875" style="117"/>
    <col min="4639" max="4639" width="11.33203125" style="117" customWidth="1"/>
    <col min="4640" max="4640" width="11.5546875" style="117"/>
    <col min="4641" max="4650" width="10.109375" style="117" customWidth="1"/>
    <col min="4651" max="4847" width="11.5546875" style="117"/>
    <col min="4848" max="4848" width="8.77734375" style="117" customWidth="1"/>
    <col min="4849" max="4849" width="9" style="117" customWidth="1"/>
    <col min="4850" max="4850" width="11.5546875" style="117"/>
    <col min="4851" max="4851" width="16" style="117" customWidth="1"/>
    <col min="4852" max="4852" width="16.21875" style="117" customWidth="1"/>
    <col min="4853" max="4854" width="9.77734375" style="117" customWidth="1"/>
    <col min="4855" max="4862" width="10.109375" style="117" customWidth="1"/>
    <col min="4863" max="4863" width="5.21875" style="117" customWidth="1"/>
    <col min="4864" max="4875" width="11.5546875" style="117"/>
    <col min="4876" max="4876" width="11.88671875" style="117" customWidth="1"/>
    <col min="4877" max="4878" width="11.5546875" style="117"/>
    <col min="4879" max="4879" width="2.44140625" style="117" customWidth="1"/>
    <col min="4880" max="4882" width="8.44140625" style="117" customWidth="1"/>
    <col min="4883" max="4883" width="14.6640625" style="117" customWidth="1"/>
    <col min="4884" max="4884" width="11.88671875" style="117" customWidth="1"/>
    <col min="4885" max="4888" width="8.44140625" style="117" customWidth="1"/>
    <col min="4889" max="4889" width="10.5546875" style="117" customWidth="1"/>
    <col min="4890" max="4890" width="8.44140625" style="117" customWidth="1"/>
    <col min="4891" max="4891" width="24.21875" style="117" customWidth="1"/>
    <col min="4892" max="4892" width="11.109375" style="117" customWidth="1"/>
    <col min="4893" max="4893" width="12.109375" style="117" customWidth="1"/>
    <col min="4894" max="4894" width="11.5546875" style="117"/>
    <col min="4895" max="4895" width="11.33203125" style="117" customWidth="1"/>
    <col min="4896" max="4896" width="11.5546875" style="117"/>
    <col min="4897" max="4906" width="10.109375" style="117" customWidth="1"/>
    <col min="4907" max="5103" width="11.5546875" style="117"/>
    <col min="5104" max="5104" width="8.77734375" style="117" customWidth="1"/>
    <col min="5105" max="5105" width="9" style="117" customWidth="1"/>
    <col min="5106" max="5106" width="11.5546875" style="117"/>
    <col min="5107" max="5107" width="16" style="117" customWidth="1"/>
    <col min="5108" max="5108" width="16.21875" style="117" customWidth="1"/>
    <col min="5109" max="5110" width="9.77734375" style="117" customWidth="1"/>
    <col min="5111" max="5118" width="10.109375" style="117" customWidth="1"/>
    <col min="5119" max="5119" width="5.21875" style="117" customWidth="1"/>
    <col min="5120" max="5131" width="11.5546875" style="117"/>
    <col min="5132" max="5132" width="11.88671875" style="117" customWidth="1"/>
    <col min="5133" max="5134" width="11.5546875" style="117"/>
    <col min="5135" max="5135" width="2.44140625" style="117" customWidth="1"/>
    <col min="5136" max="5138" width="8.44140625" style="117" customWidth="1"/>
    <col min="5139" max="5139" width="14.6640625" style="117" customWidth="1"/>
    <col min="5140" max="5140" width="11.88671875" style="117" customWidth="1"/>
    <col min="5141" max="5144" width="8.44140625" style="117" customWidth="1"/>
    <col min="5145" max="5145" width="10.5546875" style="117" customWidth="1"/>
    <col min="5146" max="5146" width="8.44140625" style="117" customWidth="1"/>
    <col min="5147" max="5147" width="24.21875" style="117" customWidth="1"/>
    <col min="5148" max="5148" width="11.109375" style="117" customWidth="1"/>
    <col min="5149" max="5149" width="12.109375" style="117" customWidth="1"/>
    <col min="5150" max="5150" width="11.5546875" style="117"/>
    <col min="5151" max="5151" width="11.33203125" style="117" customWidth="1"/>
    <col min="5152" max="5152" width="11.5546875" style="117"/>
    <col min="5153" max="5162" width="10.109375" style="117" customWidth="1"/>
    <col min="5163" max="5359" width="11.5546875" style="117"/>
    <col min="5360" max="5360" width="8.77734375" style="117" customWidth="1"/>
    <col min="5361" max="5361" width="9" style="117" customWidth="1"/>
    <col min="5362" max="5362" width="11.5546875" style="117"/>
    <col min="5363" max="5363" width="16" style="117" customWidth="1"/>
    <col min="5364" max="5364" width="16.21875" style="117" customWidth="1"/>
    <col min="5365" max="5366" width="9.77734375" style="117" customWidth="1"/>
    <col min="5367" max="5374" width="10.109375" style="117" customWidth="1"/>
    <col min="5375" max="5375" width="5.21875" style="117" customWidth="1"/>
    <col min="5376" max="5387" width="11.5546875" style="117"/>
    <col min="5388" max="5388" width="11.88671875" style="117" customWidth="1"/>
    <col min="5389" max="5390" width="11.5546875" style="117"/>
    <col min="5391" max="5391" width="2.44140625" style="117" customWidth="1"/>
    <col min="5392" max="5394" width="8.44140625" style="117" customWidth="1"/>
    <col min="5395" max="5395" width="14.6640625" style="117" customWidth="1"/>
    <col min="5396" max="5396" width="11.88671875" style="117" customWidth="1"/>
    <col min="5397" max="5400" width="8.44140625" style="117" customWidth="1"/>
    <col min="5401" max="5401" width="10.5546875" style="117" customWidth="1"/>
    <col min="5402" max="5402" width="8.44140625" style="117" customWidth="1"/>
    <col min="5403" max="5403" width="24.21875" style="117" customWidth="1"/>
    <col min="5404" max="5404" width="11.109375" style="117" customWidth="1"/>
    <col min="5405" max="5405" width="12.109375" style="117" customWidth="1"/>
    <col min="5406" max="5406" width="11.5546875" style="117"/>
    <col min="5407" max="5407" width="11.33203125" style="117" customWidth="1"/>
    <col min="5408" max="5408" width="11.5546875" style="117"/>
    <col min="5409" max="5418" width="10.109375" style="117" customWidth="1"/>
    <col min="5419" max="5615" width="11.5546875" style="117"/>
    <col min="5616" max="5616" width="8.77734375" style="117" customWidth="1"/>
    <col min="5617" max="5617" width="9" style="117" customWidth="1"/>
    <col min="5618" max="5618" width="11.5546875" style="117"/>
    <col min="5619" max="5619" width="16" style="117" customWidth="1"/>
    <col min="5620" max="5620" width="16.21875" style="117" customWidth="1"/>
    <col min="5621" max="5622" width="9.77734375" style="117" customWidth="1"/>
    <col min="5623" max="5630" width="10.109375" style="117" customWidth="1"/>
    <col min="5631" max="5631" width="5.21875" style="117" customWidth="1"/>
    <col min="5632" max="5643" width="11.5546875" style="117"/>
    <col min="5644" max="5644" width="11.88671875" style="117" customWidth="1"/>
    <col min="5645" max="5646" width="11.5546875" style="117"/>
    <col min="5647" max="5647" width="2.44140625" style="117" customWidth="1"/>
    <col min="5648" max="5650" width="8.44140625" style="117" customWidth="1"/>
    <col min="5651" max="5651" width="14.6640625" style="117" customWidth="1"/>
    <col min="5652" max="5652" width="11.88671875" style="117" customWidth="1"/>
    <col min="5653" max="5656" width="8.44140625" style="117" customWidth="1"/>
    <col min="5657" max="5657" width="10.5546875" style="117" customWidth="1"/>
    <col min="5658" max="5658" width="8.44140625" style="117" customWidth="1"/>
    <col min="5659" max="5659" width="24.21875" style="117" customWidth="1"/>
    <col min="5660" max="5660" width="11.109375" style="117" customWidth="1"/>
    <col min="5661" max="5661" width="12.109375" style="117" customWidth="1"/>
    <col min="5662" max="5662" width="11.5546875" style="117"/>
    <col min="5663" max="5663" width="11.33203125" style="117" customWidth="1"/>
    <col min="5664" max="5664" width="11.5546875" style="117"/>
    <col min="5665" max="5674" width="10.109375" style="117" customWidth="1"/>
    <col min="5675" max="5871" width="11.5546875" style="117"/>
    <col min="5872" max="5872" width="8.77734375" style="117" customWidth="1"/>
    <col min="5873" max="5873" width="9" style="117" customWidth="1"/>
    <col min="5874" max="5874" width="11.5546875" style="117"/>
    <col min="5875" max="5875" width="16" style="117" customWidth="1"/>
    <col min="5876" max="5876" width="16.21875" style="117" customWidth="1"/>
    <col min="5877" max="5878" width="9.77734375" style="117" customWidth="1"/>
    <col min="5879" max="5886" width="10.109375" style="117" customWidth="1"/>
    <col min="5887" max="5887" width="5.21875" style="117" customWidth="1"/>
    <col min="5888" max="5899" width="11.5546875" style="117"/>
    <col min="5900" max="5900" width="11.88671875" style="117" customWidth="1"/>
    <col min="5901" max="5902" width="11.5546875" style="117"/>
    <col min="5903" max="5903" width="2.44140625" style="117" customWidth="1"/>
    <col min="5904" max="5906" width="8.44140625" style="117" customWidth="1"/>
    <col min="5907" max="5907" width="14.6640625" style="117" customWidth="1"/>
    <col min="5908" max="5908" width="11.88671875" style="117" customWidth="1"/>
    <col min="5909" max="5912" width="8.44140625" style="117" customWidth="1"/>
    <col min="5913" max="5913" width="10.5546875" style="117" customWidth="1"/>
    <col min="5914" max="5914" width="8.44140625" style="117" customWidth="1"/>
    <col min="5915" max="5915" width="24.21875" style="117" customWidth="1"/>
    <col min="5916" max="5916" width="11.109375" style="117" customWidth="1"/>
    <col min="5917" max="5917" width="12.109375" style="117" customWidth="1"/>
    <col min="5918" max="5918" width="11.5546875" style="117"/>
    <col min="5919" max="5919" width="11.33203125" style="117" customWidth="1"/>
    <col min="5920" max="5920" width="11.5546875" style="117"/>
    <col min="5921" max="5930" width="10.109375" style="117" customWidth="1"/>
    <col min="5931" max="6127" width="11.5546875" style="117"/>
    <col min="6128" max="6128" width="8.77734375" style="117" customWidth="1"/>
    <col min="6129" max="6129" width="9" style="117" customWidth="1"/>
    <col min="6130" max="6130" width="11.5546875" style="117"/>
    <col min="6131" max="6131" width="16" style="117" customWidth="1"/>
    <col min="6132" max="6132" width="16.21875" style="117" customWidth="1"/>
    <col min="6133" max="6134" width="9.77734375" style="117" customWidth="1"/>
    <col min="6135" max="6142" width="10.109375" style="117" customWidth="1"/>
    <col min="6143" max="6143" width="5.21875" style="117" customWidth="1"/>
    <col min="6144" max="6155" width="11.5546875" style="117"/>
    <col min="6156" max="6156" width="11.88671875" style="117" customWidth="1"/>
    <col min="6157" max="6158" width="11.5546875" style="117"/>
    <col min="6159" max="6159" width="2.44140625" style="117" customWidth="1"/>
    <col min="6160" max="6162" width="8.44140625" style="117" customWidth="1"/>
    <col min="6163" max="6163" width="14.6640625" style="117" customWidth="1"/>
    <col min="6164" max="6164" width="11.88671875" style="117" customWidth="1"/>
    <col min="6165" max="6168" width="8.44140625" style="117" customWidth="1"/>
    <col min="6169" max="6169" width="10.5546875" style="117" customWidth="1"/>
    <col min="6170" max="6170" width="8.44140625" style="117" customWidth="1"/>
    <col min="6171" max="6171" width="24.21875" style="117" customWidth="1"/>
    <col min="6172" max="6172" width="11.109375" style="117" customWidth="1"/>
    <col min="6173" max="6173" width="12.109375" style="117" customWidth="1"/>
    <col min="6174" max="6174" width="11.5546875" style="117"/>
    <col min="6175" max="6175" width="11.33203125" style="117" customWidth="1"/>
    <col min="6176" max="6176" width="11.5546875" style="117"/>
    <col min="6177" max="6186" width="10.109375" style="117" customWidth="1"/>
    <col min="6187" max="6383" width="11.5546875" style="117"/>
    <col min="6384" max="6384" width="8.77734375" style="117" customWidth="1"/>
    <col min="6385" max="6385" width="9" style="117" customWidth="1"/>
    <col min="6386" max="6386" width="11.5546875" style="117"/>
    <col min="6387" max="6387" width="16" style="117" customWidth="1"/>
    <col min="6388" max="6388" width="16.21875" style="117" customWidth="1"/>
    <col min="6389" max="6390" width="9.77734375" style="117" customWidth="1"/>
    <col min="6391" max="6398" width="10.109375" style="117" customWidth="1"/>
    <col min="6399" max="6399" width="5.21875" style="117" customWidth="1"/>
    <col min="6400" max="6411" width="11.5546875" style="117"/>
    <col min="6412" max="6412" width="11.88671875" style="117" customWidth="1"/>
    <col min="6413" max="6414" width="11.5546875" style="117"/>
    <col min="6415" max="6415" width="2.44140625" style="117" customWidth="1"/>
    <col min="6416" max="6418" width="8.44140625" style="117" customWidth="1"/>
    <col min="6419" max="6419" width="14.6640625" style="117" customWidth="1"/>
    <col min="6420" max="6420" width="11.88671875" style="117" customWidth="1"/>
    <col min="6421" max="6424" width="8.44140625" style="117" customWidth="1"/>
    <col min="6425" max="6425" width="10.5546875" style="117" customWidth="1"/>
    <col min="6426" max="6426" width="8.44140625" style="117" customWidth="1"/>
    <col min="6427" max="6427" width="24.21875" style="117" customWidth="1"/>
    <col min="6428" max="6428" width="11.109375" style="117" customWidth="1"/>
    <col min="6429" max="6429" width="12.109375" style="117" customWidth="1"/>
    <col min="6430" max="6430" width="11.5546875" style="117"/>
    <col min="6431" max="6431" width="11.33203125" style="117" customWidth="1"/>
    <col min="6432" max="6432" width="11.5546875" style="117"/>
    <col min="6433" max="6442" width="10.109375" style="117" customWidth="1"/>
    <col min="6443" max="6639" width="11.5546875" style="117"/>
    <col min="6640" max="6640" width="8.77734375" style="117" customWidth="1"/>
    <col min="6641" max="6641" width="9" style="117" customWidth="1"/>
    <col min="6642" max="6642" width="11.5546875" style="117"/>
    <col min="6643" max="6643" width="16" style="117" customWidth="1"/>
    <col min="6644" max="6644" width="16.21875" style="117" customWidth="1"/>
    <col min="6645" max="6646" width="9.77734375" style="117" customWidth="1"/>
    <col min="6647" max="6654" width="10.109375" style="117" customWidth="1"/>
    <col min="6655" max="6655" width="5.21875" style="117" customWidth="1"/>
    <col min="6656" max="6667" width="11.5546875" style="117"/>
    <col min="6668" max="6668" width="11.88671875" style="117" customWidth="1"/>
    <col min="6669" max="6670" width="11.5546875" style="117"/>
    <col min="6671" max="6671" width="2.44140625" style="117" customWidth="1"/>
    <col min="6672" max="6674" width="8.44140625" style="117" customWidth="1"/>
    <col min="6675" max="6675" width="14.6640625" style="117" customWidth="1"/>
    <col min="6676" max="6676" width="11.88671875" style="117" customWidth="1"/>
    <col min="6677" max="6680" width="8.44140625" style="117" customWidth="1"/>
    <col min="6681" max="6681" width="10.5546875" style="117" customWidth="1"/>
    <col min="6682" max="6682" width="8.44140625" style="117" customWidth="1"/>
    <col min="6683" max="6683" width="24.21875" style="117" customWidth="1"/>
    <col min="6684" max="6684" width="11.109375" style="117" customWidth="1"/>
    <col min="6685" max="6685" width="12.109375" style="117" customWidth="1"/>
    <col min="6686" max="6686" width="11.5546875" style="117"/>
    <col min="6687" max="6687" width="11.33203125" style="117" customWidth="1"/>
    <col min="6688" max="6688" width="11.5546875" style="117"/>
    <col min="6689" max="6698" width="10.109375" style="117" customWidth="1"/>
    <col min="6699" max="6895" width="11.5546875" style="117"/>
    <col min="6896" max="6896" width="8.77734375" style="117" customWidth="1"/>
    <col min="6897" max="6897" width="9" style="117" customWidth="1"/>
    <col min="6898" max="6898" width="11.5546875" style="117"/>
    <col min="6899" max="6899" width="16" style="117" customWidth="1"/>
    <col min="6900" max="6900" width="16.21875" style="117" customWidth="1"/>
    <col min="6901" max="6902" width="9.77734375" style="117" customWidth="1"/>
    <col min="6903" max="6910" width="10.109375" style="117" customWidth="1"/>
    <col min="6911" max="6911" width="5.21875" style="117" customWidth="1"/>
    <col min="6912" max="6923" width="11.5546875" style="117"/>
    <col min="6924" max="6924" width="11.88671875" style="117" customWidth="1"/>
    <col min="6925" max="6926" width="11.5546875" style="117"/>
    <col min="6927" max="6927" width="2.44140625" style="117" customWidth="1"/>
    <col min="6928" max="6930" width="8.44140625" style="117" customWidth="1"/>
    <col min="6931" max="6931" width="14.6640625" style="117" customWidth="1"/>
    <col min="6932" max="6932" width="11.88671875" style="117" customWidth="1"/>
    <col min="6933" max="6936" width="8.44140625" style="117" customWidth="1"/>
    <col min="6937" max="6937" width="10.5546875" style="117" customWidth="1"/>
    <col min="6938" max="6938" width="8.44140625" style="117" customWidth="1"/>
    <col min="6939" max="6939" width="24.21875" style="117" customWidth="1"/>
    <col min="6940" max="6940" width="11.109375" style="117" customWidth="1"/>
    <col min="6941" max="6941" width="12.109375" style="117" customWidth="1"/>
    <col min="6942" max="6942" width="11.5546875" style="117"/>
    <col min="6943" max="6943" width="11.33203125" style="117" customWidth="1"/>
    <col min="6944" max="6944" width="11.5546875" style="117"/>
    <col min="6945" max="6954" width="10.109375" style="117" customWidth="1"/>
    <col min="6955" max="7151" width="11.5546875" style="117"/>
    <col min="7152" max="7152" width="8.77734375" style="117" customWidth="1"/>
    <col min="7153" max="7153" width="9" style="117" customWidth="1"/>
    <col min="7154" max="7154" width="11.5546875" style="117"/>
    <col min="7155" max="7155" width="16" style="117" customWidth="1"/>
    <col min="7156" max="7156" width="16.21875" style="117" customWidth="1"/>
    <col min="7157" max="7158" width="9.77734375" style="117" customWidth="1"/>
    <col min="7159" max="7166" width="10.109375" style="117" customWidth="1"/>
    <col min="7167" max="7167" width="5.21875" style="117" customWidth="1"/>
    <col min="7168" max="7179" width="11.5546875" style="117"/>
    <col min="7180" max="7180" width="11.88671875" style="117" customWidth="1"/>
    <col min="7181" max="7182" width="11.5546875" style="117"/>
    <col min="7183" max="7183" width="2.44140625" style="117" customWidth="1"/>
    <col min="7184" max="7186" width="8.44140625" style="117" customWidth="1"/>
    <col min="7187" max="7187" width="14.6640625" style="117" customWidth="1"/>
    <col min="7188" max="7188" width="11.88671875" style="117" customWidth="1"/>
    <col min="7189" max="7192" width="8.44140625" style="117" customWidth="1"/>
    <col min="7193" max="7193" width="10.5546875" style="117" customWidth="1"/>
    <col min="7194" max="7194" width="8.44140625" style="117" customWidth="1"/>
    <col min="7195" max="7195" width="24.21875" style="117" customWidth="1"/>
    <col min="7196" max="7196" width="11.109375" style="117" customWidth="1"/>
    <col min="7197" max="7197" width="12.109375" style="117" customWidth="1"/>
    <col min="7198" max="7198" width="11.5546875" style="117"/>
    <col min="7199" max="7199" width="11.33203125" style="117" customWidth="1"/>
    <col min="7200" max="7200" width="11.5546875" style="117"/>
    <col min="7201" max="7210" width="10.109375" style="117" customWidth="1"/>
    <col min="7211" max="7407" width="11.5546875" style="117"/>
    <col min="7408" max="7408" width="8.77734375" style="117" customWidth="1"/>
    <col min="7409" max="7409" width="9" style="117" customWidth="1"/>
    <col min="7410" max="7410" width="11.5546875" style="117"/>
    <col min="7411" max="7411" width="16" style="117" customWidth="1"/>
    <col min="7412" max="7412" width="16.21875" style="117" customWidth="1"/>
    <col min="7413" max="7414" width="9.77734375" style="117" customWidth="1"/>
    <col min="7415" max="7422" width="10.109375" style="117" customWidth="1"/>
    <col min="7423" max="7423" width="5.21875" style="117" customWidth="1"/>
    <col min="7424" max="7435" width="11.5546875" style="117"/>
    <col min="7436" max="7436" width="11.88671875" style="117" customWidth="1"/>
    <col min="7437" max="7438" width="11.5546875" style="117"/>
    <col min="7439" max="7439" width="2.44140625" style="117" customWidth="1"/>
    <col min="7440" max="7442" width="8.44140625" style="117" customWidth="1"/>
    <col min="7443" max="7443" width="14.6640625" style="117" customWidth="1"/>
    <col min="7444" max="7444" width="11.88671875" style="117" customWidth="1"/>
    <col min="7445" max="7448" width="8.44140625" style="117" customWidth="1"/>
    <col min="7449" max="7449" width="10.5546875" style="117" customWidth="1"/>
    <col min="7450" max="7450" width="8.44140625" style="117" customWidth="1"/>
    <col min="7451" max="7451" width="24.21875" style="117" customWidth="1"/>
    <col min="7452" max="7452" width="11.109375" style="117" customWidth="1"/>
    <col min="7453" max="7453" width="12.109375" style="117" customWidth="1"/>
    <col min="7454" max="7454" width="11.5546875" style="117"/>
    <col min="7455" max="7455" width="11.33203125" style="117" customWidth="1"/>
    <col min="7456" max="7456" width="11.5546875" style="117"/>
    <col min="7457" max="7466" width="10.109375" style="117" customWidth="1"/>
    <col min="7467" max="7663" width="11.5546875" style="117"/>
    <col min="7664" max="7664" width="8.77734375" style="117" customWidth="1"/>
    <col min="7665" max="7665" width="9" style="117" customWidth="1"/>
    <col min="7666" max="7666" width="11.5546875" style="117"/>
    <col min="7667" max="7667" width="16" style="117" customWidth="1"/>
    <col min="7668" max="7668" width="16.21875" style="117" customWidth="1"/>
    <col min="7669" max="7670" width="9.77734375" style="117" customWidth="1"/>
    <col min="7671" max="7678" width="10.109375" style="117" customWidth="1"/>
    <col min="7679" max="7679" width="5.21875" style="117" customWidth="1"/>
    <col min="7680" max="7691" width="11.5546875" style="117"/>
    <col min="7692" max="7692" width="11.88671875" style="117" customWidth="1"/>
    <col min="7693" max="7694" width="11.5546875" style="117"/>
    <col min="7695" max="7695" width="2.44140625" style="117" customWidth="1"/>
    <col min="7696" max="7698" width="8.44140625" style="117" customWidth="1"/>
    <col min="7699" max="7699" width="14.6640625" style="117" customWidth="1"/>
    <col min="7700" max="7700" width="11.88671875" style="117" customWidth="1"/>
    <col min="7701" max="7704" width="8.44140625" style="117" customWidth="1"/>
    <col min="7705" max="7705" width="10.5546875" style="117" customWidth="1"/>
    <col min="7706" max="7706" width="8.44140625" style="117" customWidth="1"/>
    <col min="7707" max="7707" width="24.21875" style="117" customWidth="1"/>
    <col min="7708" max="7708" width="11.109375" style="117" customWidth="1"/>
    <col min="7709" max="7709" width="12.109375" style="117" customWidth="1"/>
    <col min="7710" max="7710" width="11.5546875" style="117"/>
    <col min="7711" max="7711" width="11.33203125" style="117" customWidth="1"/>
    <col min="7712" max="7712" width="11.5546875" style="117"/>
    <col min="7713" max="7722" width="10.109375" style="117" customWidth="1"/>
    <col min="7723" max="7919" width="11.5546875" style="117"/>
    <col min="7920" max="7920" width="8.77734375" style="117" customWidth="1"/>
    <col min="7921" max="7921" width="9" style="117" customWidth="1"/>
    <col min="7922" max="7922" width="11.5546875" style="117"/>
    <col min="7923" max="7923" width="16" style="117" customWidth="1"/>
    <col min="7924" max="7924" width="16.21875" style="117" customWidth="1"/>
    <col min="7925" max="7926" width="9.77734375" style="117" customWidth="1"/>
    <col min="7927" max="7934" width="10.109375" style="117" customWidth="1"/>
    <col min="7935" max="7935" width="5.21875" style="117" customWidth="1"/>
    <col min="7936" max="7947" width="11.5546875" style="117"/>
    <col min="7948" max="7948" width="11.88671875" style="117" customWidth="1"/>
    <col min="7949" max="7950" width="11.5546875" style="117"/>
    <col min="7951" max="7951" width="2.44140625" style="117" customWidth="1"/>
    <col min="7952" max="7954" width="8.44140625" style="117" customWidth="1"/>
    <col min="7955" max="7955" width="14.6640625" style="117" customWidth="1"/>
    <col min="7956" max="7956" width="11.88671875" style="117" customWidth="1"/>
    <col min="7957" max="7960" width="8.44140625" style="117" customWidth="1"/>
    <col min="7961" max="7961" width="10.5546875" style="117" customWidth="1"/>
    <col min="7962" max="7962" width="8.44140625" style="117" customWidth="1"/>
    <col min="7963" max="7963" width="24.21875" style="117" customWidth="1"/>
    <col min="7964" max="7964" width="11.109375" style="117" customWidth="1"/>
    <col min="7965" max="7965" width="12.109375" style="117" customWidth="1"/>
    <col min="7966" max="7966" width="11.5546875" style="117"/>
    <col min="7967" max="7967" width="11.33203125" style="117" customWidth="1"/>
    <col min="7968" max="7968" width="11.5546875" style="117"/>
    <col min="7969" max="7978" width="10.109375" style="117" customWidth="1"/>
    <col min="7979" max="8175" width="11.5546875" style="117"/>
    <col min="8176" max="8176" width="8.77734375" style="117" customWidth="1"/>
    <col min="8177" max="8177" width="9" style="117" customWidth="1"/>
    <col min="8178" max="8178" width="11.5546875" style="117"/>
    <col min="8179" max="8179" width="16" style="117" customWidth="1"/>
    <col min="8180" max="8180" width="16.21875" style="117" customWidth="1"/>
    <col min="8181" max="8182" width="9.77734375" style="117" customWidth="1"/>
    <col min="8183" max="8190" width="10.109375" style="117" customWidth="1"/>
    <col min="8191" max="8191" width="5.21875" style="117" customWidth="1"/>
    <col min="8192" max="8203" width="11.5546875" style="117"/>
    <col min="8204" max="8204" width="11.88671875" style="117" customWidth="1"/>
    <col min="8205" max="8206" width="11.5546875" style="117"/>
    <col min="8207" max="8207" width="2.44140625" style="117" customWidth="1"/>
    <col min="8208" max="8210" width="8.44140625" style="117" customWidth="1"/>
    <col min="8211" max="8211" width="14.6640625" style="117" customWidth="1"/>
    <col min="8212" max="8212" width="11.88671875" style="117" customWidth="1"/>
    <col min="8213" max="8216" width="8.44140625" style="117" customWidth="1"/>
    <col min="8217" max="8217" width="10.5546875" style="117" customWidth="1"/>
    <col min="8218" max="8218" width="8.44140625" style="117" customWidth="1"/>
    <col min="8219" max="8219" width="24.21875" style="117" customWidth="1"/>
    <col min="8220" max="8220" width="11.109375" style="117" customWidth="1"/>
    <col min="8221" max="8221" width="12.109375" style="117" customWidth="1"/>
    <col min="8222" max="8222" width="11.5546875" style="117"/>
    <col min="8223" max="8223" width="11.33203125" style="117" customWidth="1"/>
    <col min="8224" max="8224" width="11.5546875" style="117"/>
    <col min="8225" max="8234" width="10.109375" style="117" customWidth="1"/>
    <col min="8235" max="8431" width="11.5546875" style="117"/>
    <col min="8432" max="8432" width="8.77734375" style="117" customWidth="1"/>
    <col min="8433" max="8433" width="9" style="117" customWidth="1"/>
    <col min="8434" max="8434" width="11.5546875" style="117"/>
    <col min="8435" max="8435" width="16" style="117" customWidth="1"/>
    <col min="8436" max="8436" width="16.21875" style="117" customWidth="1"/>
    <col min="8437" max="8438" width="9.77734375" style="117" customWidth="1"/>
    <col min="8439" max="8446" width="10.109375" style="117" customWidth="1"/>
    <col min="8447" max="8447" width="5.21875" style="117" customWidth="1"/>
    <col min="8448" max="8459" width="11.5546875" style="117"/>
    <col min="8460" max="8460" width="11.88671875" style="117" customWidth="1"/>
    <col min="8461" max="8462" width="11.5546875" style="117"/>
    <col min="8463" max="8463" width="2.44140625" style="117" customWidth="1"/>
    <col min="8464" max="8466" width="8.44140625" style="117" customWidth="1"/>
    <col min="8467" max="8467" width="14.6640625" style="117" customWidth="1"/>
    <col min="8468" max="8468" width="11.88671875" style="117" customWidth="1"/>
    <col min="8469" max="8472" width="8.44140625" style="117" customWidth="1"/>
    <col min="8473" max="8473" width="10.5546875" style="117" customWidth="1"/>
    <col min="8474" max="8474" width="8.44140625" style="117" customWidth="1"/>
    <col min="8475" max="8475" width="24.21875" style="117" customWidth="1"/>
    <col min="8476" max="8476" width="11.109375" style="117" customWidth="1"/>
    <col min="8477" max="8477" width="12.109375" style="117" customWidth="1"/>
    <col min="8478" max="8478" width="11.5546875" style="117"/>
    <col min="8479" max="8479" width="11.33203125" style="117" customWidth="1"/>
    <col min="8480" max="8480" width="11.5546875" style="117"/>
    <col min="8481" max="8490" width="10.109375" style="117" customWidth="1"/>
    <col min="8491" max="8687" width="11.5546875" style="117"/>
    <col min="8688" max="8688" width="8.77734375" style="117" customWidth="1"/>
    <col min="8689" max="8689" width="9" style="117" customWidth="1"/>
    <col min="8690" max="8690" width="11.5546875" style="117"/>
    <col min="8691" max="8691" width="16" style="117" customWidth="1"/>
    <col min="8692" max="8692" width="16.21875" style="117" customWidth="1"/>
    <col min="8693" max="8694" width="9.77734375" style="117" customWidth="1"/>
    <col min="8695" max="8702" width="10.109375" style="117" customWidth="1"/>
    <col min="8703" max="8703" width="5.21875" style="117" customWidth="1"/>
    <col min="8704" max="8715" width="11.5546875" style="117"/>
    <col min="8716" max="8716" width="11.88671875" style="117" customWidth="1"/>
    <col min="8717" max="8718" width="11.5546875" style="117"/>
    <col min="8719" max="8719" width="2.44140625" style="117" customWidth="1"/>
    <col min="8720" max="8722" width="8.44140625" style="117" customWidth="1"/>
    <col min="8723" max="8723" width="14.6640625" style="117" customWidth="1"/>
    <col min="8724" max="8724" width="11.88671875" style="117" customWidth="1"/>
    <col min="8725" max="8728" width="8.44140625" style="117" customWidth="1"/>
    <col min="8729" max="8729" width="10.5546875" style="117" customWidth="1"/>
    <col min="8730" max="8730" width="8.44140625" style="117" customWidth="1"/>
    <col min="8731" max="8731" width="24.21875" style="117" customWidth="1"/>
    <col min="8732" max="8732" width="11.109375" style="117" customWidth="1"/>
    <col min="8733" max="8733" width="12.109375" style="117" customWidth="1"/>
    <col min="8734" max="8734" width="11.5546875" style="117"/>
    <col min="8735" max="8735" width="11.33203125" style="117" customWidth="1"/>
    <col min="8736" max="8736" width="11.5546875" style="117"/>
    <col min="8737" max="8746" width="10.109375" style="117" customWidth="1"/>
    <col min="8747" max="8943" width="11.5546875" style="117"/>
    <col min="8944" max="8944" width="8.77734375" style="117" customWidth="1"/>
    <col min="8945" max="8945" width="9" style="117" customWidth="1"/>
    <col min="8946" max="8946" width="11.5546875" style="117"/>
    <col min="8947" max="8947" width="16" style="117" customWidth="1"/>
    <col min="8948" max="8948" width="16.21875" style="117" customWidth="1"/>
    <col min="8949" max="8950" width="9.77734375" style="117" customWidth="1"/>
    <col min="8951" max="8958" width="10.109375" style="117" customWidth="1"/>
    <col min="8959" max="8959" width="5.21875" style="117" customWidth="1"/>
    <col min="8960" max="8971" width="11.5546875" style="117"/>
    <col min="8972" max="8972" width="11.88671875" style="117" customWidth="1"/>
    <col min="8973" max="8974" width="11.5546875" style="117"/>
    <col min="8975" max="8975" width="2.44140625" style="117" customWidth="1"/>
    <col min="8976" max="8978" width="8.44140625" style="117" customWidth="1"/>
    <col min="8979" max="8979" width="14.6640625" style="117" customWidth="1"/>
    <col min="8980" max="8980" width="11.88671875" style="117" customWidth="1"/>
    <col min="8981" max="8984" width="8.44140625" style="117" customWidth="1"/>
    <col min="8985" max="8985" width="10.5546875" style="117" customWidth="1"/>
    <col min="8986" max="8986" width="8.44140625" style="117" customWidth="1"/>
    <col min="8987" max="8987" width="24.21875" style="117" customWidth="1"/>
    <col min="8988" max="8988" width="11.109375" style="117" customWidth="1"/>
    <col min="8989" max="8989" width="12.109375" style="117" customWidth="1"/>
    <col min="8990" max="8990" width="11.5546875" style="117"/>
    <col min="8991" max="8991" width="11.33203125" style="117" customWidth="1"/>
    <col min="8992" max="8992" width="11.5546875" style="117"/>
    <col min="8993" max="9002" width="10.109375" style="117" customWidth="1"/>
    <col min="9003" max="9199" width="11.5546875" style="117"/>
    <col min="9200" max="9200" width="8.77734375" style="117" customWidth="1"/>
    <col min="9201" max="9201" width="9" style="117" customWidth="1"/>
    <col min="9202" max="9202" width="11.5546875" style="117"/>
    <col min="9203" max="9203" width="16" style="117" customWidth="1"/>
    <col min="9204" max="9204" width="16.21875" style="117" customWidth="1"/>
    <col min="9205" max="9206" width="9.77734375" style="117" customWidth="1"/>
    <col min="9207" max="9214" width="10.109375" style="117" customWidth="1"/>
    <col min="9215" max="9215" width="5.21875" style="117" customWidth="1"/>
    <col min="9216" max="9227" width="11.5546875" style="117"/>
    <col min="9228" max="9228" width="11.88671875" style="117" customWidth="1"/>
    <col min="9229" max="9230" width="11.5546875" style="117"/>
    <col min="9231" max="9231" width="2.44140625" style="117" customWidth="1"/>
    <col min="9232" max="9234" width="8.44140625" style="117" customWidth="1"/>
    <col min="9235" max="9235" width="14.6640625" style="117" customWidth="1"/>
    <col min="9236" max="9236" width="11.88671875" style="117" customWidth="1"/>
    <col min="9237" max="9240" width="8.44140625" style="117" customWidth="1"/>
    <col min="9241" max="9241" width="10.5546875" style="117" customWidth="1"/>
    <col min="9242" max="9242" width="8.44140625" style="117" customWidth="1"/>
    <col min="9243" max="9243" width="24.21875" style="117" customWidth="1"/>
    <col min="9244" max="9244" width="11.109375" style="117" customWidth="1"/>
    <col min="9245" max="9245" width="12.109375" style="117" customWidth="1"/>
    <col min="9246" max="9246" width="11.5546875" style="117"/>
    <col min="9247" max="9247" width="11.33203125" style="117" customWidth="1"/>
    <col min="9248" max="9248" width="11.5546875" style="117"/>
    <col min="9249" max="9258" width="10.109375" style="117" customWidth="1"/>
    <col min="9259" max="9455" width="11.5546875" style="117"/>
    <col min="9456" max="9456" width="8.77734375" style="117" customWidth="1"/>
    <col min="9457" max="9457" width="9" style="117" customWidth="1"/>
    <col min="9458" max="9458" width="11.5546875" style="117"/>
    <col min="9459" max="9459" width="16" style="117" customWidth="1"/>
    <col min="9460" max="9460" width="16.21875" style="117" customWidth="1"/>
    <col min="9461" max="9462" width="9.77734375" style="117" customWidth="1"/>
    <col min="9463" max="9470" width="10.109375" style="117" customWidth="1"/>
    <col min="9471" max="9471" width="5.21875" style="117" customWidth="1"/>
    <col min="9472" max="9483" width="11.5546875" style="117"/>
    <col min="9484" max="9484" width="11.88671875" style="117" customWidth="1"/>
    <col min="9485" max="9486" width="11.5546875" style="117"/>
    <col min="9487" max="9487" width="2.44140625" style="117" customWidth="1"/>
    <col min="9488" max="9490" width="8.44140625" style="117" customWidth="1"/>
    <col min="9491" max="9491" width="14.6640625" style="117" customWidth="1"/>
    <col min="9492" max="9492" width="11.88671875" style="117" customWidth="1"/>
    <col min="9493" max="9496" width="8.44140625" style="117" customWidth="1"/>
    <col min="9497" max="9497" width="10.5546875" style="117" customWidth="1"/>
    <col min="9498" max="9498" width="8.44140625" style="117" customWidth="1"/>
    <col min="9499" max="9499" width="24.21875" style="117" customWidth="1"/>
    <col min="9500" max="9500" width="11.109375" style="117" customWidth="1"/>
    <col min="9501" max="9501" width="12.109375" style="117" customWidth="1"/>
    <col min="9502" max="9502" width="11.5546875" style="117"/>
    <col min="9503" max="9503" width="11.33203125" style="117" customWidth="1"/>
    <col min="9504" max="9504" width="11.5546875" style="117"/>
    <col min="9505" max="9514" width="10.109375" style="117" customWidth="1"/>
    <col min="9515" max="9711" width="11.5546875" style="117"/>
    <col min="9712" max="9712" width="8.77734375" style="117" customWidth="1"/>
    <col min="9713" max="9713" width="9" style="117" customWidth="1"/>
    <col min="9714" max="9714" width="11.5546875" style="117"/>
    <col min="9715" max="9715" width="16" style="117" customWidth="1"/>
    <col min="9716" max="9716" width="16.21875" style="117" customWidth="1"/>
    <col min="9717" max="9718" width="9.77734375" style="117" customWidth="1"/>
    <col min="9719" max="9726" width="10.109375" style="117" customWidth="1"/>
    <col min="9727" max="9727" width="5.21875" style="117" customWidth="1"/>
    <col min="9728" max="9739" width="11.5546875" style="117"/>
    <col min="9740" max="9740" width="11.88671875" style="117" customWidth="1"/>
    <col min="9741" max="9742" width="11.5546875" style="117"/>
    <col min="9743" max="9743" width="2.44140625" style="117" customWidth="1"/>
    <col min="9744" max="9746" width="8.44140625" style="117" customWidth="1"/>
    <col min="9747" max="9747" width="14.6640625" style="117" customWidth="1"/>
    <col min="9748" max="9748" width="11.88671875" style="117" customWidth="1"/>
    <col min="9749" max="9752" width="8.44140625" style="117" customWidth="1"/>
    <col min="9753" max="9753" width="10.5546875" style="117" customWidth="1"/>
    <col min="9754" max="9754" width="8.44140625" style="117" customWidth="1"/>
    <col min="9755" max="9755" width="24.21875" style="117" customWidth="1"/>
    <col min="9756" max="9756" width="11.109375" style="117" customWidth="1"/>
    <col min="9757" max="9757" width="12.109375" style="117" customWidth="1"/>
    <col min="9758" max="9758" width="11.5546875" style="117"/>
    <col min="9759" max="9759" width="11.33203125" style="117" customWidth="1"/>
    <col min="9760" max="9760" width="11.5546875" style="117"/>
    <col min="9761" max="9770" width="10.109375" style="117" customWidth="1"/>
    <col min="9771" max="9967" width="11.5546875" style="117"/>
    <col min="9968" max="9968" width="8.77734375" style="117" customWidth="1"/>
    <col min="9969" max="9969" width="9" style="117" customWidth="1"/>
    <col min="9970" max="9970" width="11.5546875" style="117"/>
    <col min="9971" max="9971" width="16" style="117" customWidth="1"/>
    <col min="9972" max="9972" width="16.21875" style="117" customWidth="1"/>
    <col min="9973" max="9974" width="9.77734375" style="117" customWidth="1"/>
    <col min="9975" max="9982" width="10.109375" style="117" customWidth="1"/>
    <col min="9983" max="9983" width="5.21875" style="117" customWidth="1"/>
    <col min="9984" max="9995" width="11.5546875" style="117"/>
    <col min="9996" max="9996" width="11.88671875" style="117" customWidth="1"/>
    <col min="9997" max="9998" width="11.5546875" style="117"/>
    <col min="9999" max="9999" width="2.44140625" style="117" customWidth="1"/>
    <col min="10000" max="10002" width="8.44140625" style="117" customWidth="1"/>
    <col min="10003" max="10003" width="14.6640625" style="117" customWidth="1"/>
    <col min="10004" max="10004" width="11.88671875" style="117" customWidth="1"/>
    <col min="10005" max="10008" width="8.44140625" style="117" customWidth="1"/>
    <col min="10009" max="10009" width="10.5546875" style="117" customWidth="1"/>
    <col min="10010" max="10010" width="8.44140625" style="117" customWidth="1"/>
    <col min="10011" max="10011" width="24.21875" style="117" customWidth="1"/>
    <col min="10012" max="10012" width="11.109375" style="117" customWidth="1"/>
    <col min="10013" max="10013" width="12.109375" style="117" customWidth="1"/>
    <col min="10014" max="10014" width="11.5546875" style="117"/>
    <col min="10015" max="10015" width="11.33203125" style="117" customWidth="1"/>
    <col min="10016" max="10016" width="11.5546875" style="117"/>
    <col min="10017" max="10026" width="10.109375" style="117" customWidth="1"/>
    <col min="10027" max="10223" width="11.5546875" style="117"/>
    <col min="10224" max="10224" width="8.77734375" style="117" customWidth="1"/>
    <col min="10225" max="10225" width="9" style="117" customWidth="1"/>
    <col min="10226" max="10226" width="11.5546875" style="117"/>
    <col min="10227" max="10227" width="16" style="117" customWidth="1"/>
    <col min="10228" max="10228" width="16.21875" style="117" customWidth="1"/>
    <col min="10229" max="10230" width="9.77734375" style="117" customWidth="1"/>
    <col min="10231" max="10238" width="10.109375" style="117" customWidth="1"/>
    <col min="10239" max="10239" width="5.21875" style="117" customWidth="1"/>
    <col min="10240" max="10251" width="11.5546875" style="117"/>
    <col min="10252" max="10252" width="11.88671875" style="117" customWidth="1"/>
    <col min="10253" max="10254" width="11.5546875" style="117"/>
    <col min="10255" max="10255" width="2.44140625" style="117" customWidth="1"/>
    <col min="10256" max="10258" width="8.44140625" style="117" customWidth="1"/>
    <col min="10259" max="10259" width="14.6640625" style="117" customWidth="1"/>
    <col min="10260" max="10260" width="11.88671875" style="117" customWidth="1"/>
    <col min="10261" max="10264" width="8.44140625" style="117" customWidth="1"/>
    <col min="10265" max="10265" width="10.5546875" style="117" customWidth="1"/>
    <col min="10266" max="10266" width="8.44140625" style="117" customWidth="1"/>
    <col min="10267" max="10267" width="24.21875" style="117" customWidth="1"/>
    <col min="10268" max="10268" width="11.109375" style="117" customWidth="1"/>
    <col min="10269" max="10269" width="12.109375" style="117" customWidth="1"/>
    <col min="10270" max="10270" width="11.5546875" style="117"/>
    <col min="10271" max="10271" width="11.33203125" style="117" customWidth="1"/>
    <col min="10272" max="10272" width="11.5546875" style="117"/>
    <col min="10273" max="10282" width="10.109375" style="117" customWidth="1"/>
    <col min="10283" max="10479" width="11.5546875" style="117"/>
    <col min="10480" max="10480" width="8.77734375" style="117" customWidth="1"/>
    <col min="10481" max="10481" width="9" style="117" customWidth="1"/>
    <col min="10482" max="10482" width="11.5546875" style="117"/>
    <col min="10483" max="10483" width="16" style="117" customWidth="1"/>
    <col min="10484" max="10484" width="16.21875" style="117" customWidth="1"/>
    <col min="10485" max="10486" width="9.77734375" style="117" customWidth="1"/>
    <col min="10487" max="10494" width="10.109375" style="117" customWidth="1"/>
    <col min="10495" max="10495" width="5.21875" style="117" customWidth="1"/>
    <col min="10496" max="10507" width="11.5546875" style="117"/>
    <col min="10508" max="10508" width="11.88671875" style="117" customWidth="1"/>
    <col min="10509" max="10510" width="11.5546875" style="117"/>
    <col min="10511" max="10511" width="2.44140625" style="117" customWidth="1"/>
    <col min="10512" max="10514" width="8.44140625" style="117" customWidth="1"/>
    <col min="10515" max="10515" width="14.6640625" style="117" customWidth="1"/>
    <col min="10516" max="10516" width="11.88671875" style="117" customWidth="1"/>
    <col min="10517" max="10520" width="8.44140625" style="117" customWidth="1"/>
    <col min="10521" max="10521" width="10.5546875" style="117" customWidth="1"/>
    <col min="10522" max="10522" width="8.44140625" style="117" customWidth="1"/>
    <col min="10523" max="10523" width="24.21875" style="117" customWidth="1"/>
    <col min="10524" max="10524" width="11.109375" style="117" customWidth="1"/>
    <col min="10525" max="10525" width="12.109375" style="117" customWidth="1"/>
    <col min="10526" max="10526" width="11.5546875" style="117"/>
    <col min="10527" max="10527" width="11.33203125" style="117" customWidth="1"/>
    <col min="10528" max="10528" width="11.5546875" style="117"/>
    <col min="10529" max="10538" width="10.109375" style="117" customWidth="1"/>
    <col min="10539" max="10735" width="11.5546875" style="117"/>
    <col min="10736" max="10736" width="8.77734375" style="117" customWidth="1"/>
    <col min="10737" max="10737" width="9" style="117" customWidth="1"/>
    <col min="10738" max="10738" width="11.5546875" style="117"/>
    <col min="10739" max="10739" width="16" style="117" customWidth="1"/>
    <col min="10740" max="10740" width="16.21875" style="117" customWidth="1"/>
    <col min="10741" max="10742" width="9.77734375" style="117" customWidth="1"/>
    <col min="10743" max="10750" width="10.109375" style="117" customWidth="1"/>
    <col min="10751" max="10751" width="5.21875" style="117" customWidth="1"/>
    <col min="10752" max="10763" width="11.5546875" style="117"/>
    <col min="10764" max="10764" width="11.88671875" style="117" customWidth="1"/>
    <col min="10765" max="10766" width="11.5546875" style="117"/>
    <col min="10767" max="10767" width="2.44140625" style="117" customWidth="1"/>
    <col min="10768" max="10770" width="8.44140625" style="117" customWidth="1"/>
    <col min="10771" max="10771" width="14.6640625" style="117" customWidth="1"/>
    <col min="10772" max="10772" width="11.88671875" style="117" customWidth="1"/>
    <col min="10773" max="10776" width="8.44140625" style="117" customWidth="1"/>
    <col min="10777" max="10777" width="10.5546875" style="117" customWidth="1"/>
    <col min="10778" max="10778" width="8.44140625" style="117" customWidth="1"/>
    <col min="10779" max="10779" width="24.21875" style="117" customWidth="1"/>
    <col min="10780" max="10780" width="11.109375" style="117" customWidth="1"/>
    <col min="10781" max="10781" width="12.109375" style="117" customWidth="1"/>
    <col min="10782" max="10782" width="11.5546875" style="117"/>
    <col min="10783" max="10783" width="11.33203125" style="117" customWidth="1"/>
    <col min="10784" max="10784" width="11.5546875" style="117"/>
    <col min="10785" max="10794" width="10.109375" style="117" customWidth="1"/>
    <col min="10795" max="10991" width="11.5546875" style="117"/>
    <col min="10992" max="10992" width="8.77734375" style="117" customWidth="1"/>
    <col min="10993" max="10993" width="9" style="117" customWidth="1"/>
    <col min="10994" max="10994" width="11.5546875" style="117"/>
    <col min="10995" max="10995" width="16" style="117" customWidth="1"/>
    <col min="10996" max="10996" width="16.21875" style="117" customWidth="1"/>
    <col min="10997" max="10998" width="9.77734375" style="117" customWidth="1"/>
    <col min="10999" max="11006" width="10.109375" style="117" customWidth="1"/>
    <col min="11007" max="11007" width="5.21875" style="117" customWidth="1"/>
    <col min="11008" max="11019" width="11.5546875" style="117"/>
    <col min="11020" max="11020" width="11.88671875" style="117" customWidth="1"/>
    <col min="11021" max="11022" width="11.5546875" style="117"/>
    <col min="11023" max="11023" width="2.44140625" style="117" customWidth="1"/>
    <col min="11024" max="11026" width="8.44140625" style="117" customWidth="1"/>
    <col min="11027" max="11027" width="14.6640625" style="117" customWidth="1"/>
    <col min="11028" max="11028" width="11.88671875" style="117" customWidth="1"/>
    <col min="11029" max="11032" width="8.44140625" style="117" customWidth="1"/>
    <col min="11033" max="11033" width="10.5546875" style="117" customWidth="1"/>
    <col min="11034" max="11034" width="8.44140625" style="117" customWidth="1"/>
    <col min="11035" max="11035" width="24.21875" style="117" customWidth="1"/>
    <col min="11036" max="11036" width="11.109375" style="117" customWidth="1"/>
    <col min="11037" max="11037" width="12.109375" style="117" customWidth="1"/>
    <col min="11038" max="11038" width="11.5546875" style="117"/>
    <col min="11039" max="11039" width="11.33203125" style="117" customWidth="1"/>
    <col min="11040" max="11040" width="11.5546875" style="117"/>
    <col min="11041" max="11050" width="10.109375" style="117" customWidth="1"/>
    <col min="11051" max="11247" width="11.5546875" style="117"/>
    <col min="11248" max="11248" width="8.77734375" style="117" customWidth="1"/>
    <col min="11249" max="11249" width="9" style="117" customWidth="1"/>
    <col min="11250" max="11250" width="11.5546875" style="117"/>
    <col min="11251" max="11251" width="16" style="117" customWidth="1"/>
    <col min="11252" max="11252" width="16.21875" style="117" customWidth="1"/>
    <col min="11253" max="11254" width="9.77734375" style="117" customWidth="1"/>
    <col min="11255" max="11262" width="10.109375" style="117" customWidth="1"/>
    <col min="11263" max="11263" width="5.21875" style="117" customWidth="1"/>
    <col min="11264" max="11275" width="11.5546875" style="117"/>
    <col min="11276" max="11276" width="11.88671875" style="117" customWidth="1"/>
    <col min="11277" max="11278" width="11.5546875" style="117"/>
    <col min="11279" max="11279" width="2.44140625" style="117" customWidth="1"/>
    <col min="11280" max="11282" width="8.44140625" style="117" customWidth="1"/>
    <col min="11283" max="11283" width="14.6640625" style="117" customWidth="1"/>
    <col min="11284" max="11284" width="11.88671875" style="117" customWidth="1"/>
    <col min="11285" max="11288" width="8.44140625" style="117" customWidth="1"/>
    <col min="11289" max="11289" width="10.5546875" style="117" customWidth="1"/>
    <col min="11290" max="11290" width="8.44140625" style="117" customWidth="1"/>
    <col min="11291" max="11291" width="24.21875" style="117" customWidth="1"/>
    <col min="11292" max="11292" width="11.109375" style="117" customWidth="1"/>
    <col min="11293" max="11293" width="12.109375" style="117" customWidth="1"/>
    <col min="11294" max="11294" width="11.5546875" style="117"/>
    <col min="11295" max="11295" width="11.33203125" style="117" customWidth="1"/>
    <col min="11296" max="11296" width="11.5546875" style="117"/>
    <col min="11297" max="11306" width="10.109375" style="117" customWidth="1"/>
    <col min="11307" max="11503" width="11.5546875" style="117"/>
    <col min="11504" max="11504" width="8.77734375" style="117" customWidth="1"/>
    <col min="11505" max="11505" width="9" style="117" customWidth="1"/>
    <col min="11506" max="11506" width="11.5546875" style="117"/>
    <col min="11507" max="11507" width="16" style="117" customWidth="1"/>
    <col min="11508" max="11508" width="16.21875" style="117" customWidth="1"/>
    <col min="11509" max="11510" width="9.77734375" style="117" customWidth="1"/>
    <col min="11511" max="11518" width="10.109375" style="117" customWidth="1"/>
    <col min="11519" max="11519" width="5.21875" style="117" customWidth="1"/>
    <col min="11520" max="11531" width="11.5546875" style="117"/>
    <col min="11532" max="11532" width="11.88671875" style="117" customWidth="1"/>
    <col min="11533" max="11534" width="11.5546875" style="117"/>
    <col min="11535" max="11535" width="2.44140625" style="117" customWidth="1"/>
    <col min="11536" max="11538" width="8.44140625" style="117" customWidth="1"/>
    <col min="11539" max="11539" width="14.6640625" style="117" customWidth="1"/>
    <col min="11540" max="11540" width="11.88671875" style="117" customWidth="1"/>
    <col min="11541" max="11544" width="8.44140625" style="117" customWidth="1"/>
    <col min="11545" max="11545" width="10.5546875" style="117" customWidth="1"/>
    <col min="11546" max="11546" width="8.44140625" style="117" customWidth="1"/>
    <col min="11547" max="11547" width="24.21875" style="117" customWidth="1"/>
    <col min="11548" max="11548" width="11.109375" style="117" customWidth="1"/>
    <col min="11549" max="11549" width="12.109375" style="117" customWidth="1"/>
    <col min="11550" max="11550" width="11.5546875" style="117"/>
    <col min="11551" max="11551" width="11.33203125" style="117" customWidth="1"/>
    <col min="11552" max="11552" width="11.5546875" style="117"/>
    <col min="11553" max="11562" width="10.109375" style="117" customWidth="1"/>
    <col min="11563" max="11759" width="11.5546875" style="117"/>
    <col min="11760" max="11760" width="8.77734375" style="117" customWidth="1"/>
    <col min="11761" max="11761" width="9" style="117" customWidth="1"/>
    <col min="11762" max="11762" width="11.5546875" style="117"/>
    <col min="11763" max="11763" width="16" style="117" customWidth="1"/>
    <col min="11764" max="11764" width="16.21875" style="117" customWidth="1"/>
    <col min="11765" max="11766" width="9.77734375" style="117" customWidth="1"/>
    <col min="11767" max="11774" width="10.109375" style="117" customWidth="1"/>
    <col min="11775" max="11775" width="5.21875" style="117" customWidth="1"/>
    <col min="11776" max="11787" width="11.5546875" style="117"/>
    <col min="11788" max="11788" width="11.88671875" style="117" customWidth="1"/>
    <col min="11789" max="11790" width="11.5546875" style="117"/>
    <col min="11791" max="11791" width="2.44140625" style="117" customWidth="1"/>
    <col min="11792" max="11794" width="8.44140625" style="117" customWidth="1"/>
    <col min="11795" max="11795" width="14.6640625" style="117" customWidth="1"/>
    <col min="11796" max="11796" width="11.88671875" style="117" customWidth="1"/>
    <col min="11797" max="11800" width="8.44140625" style="117" customWidth="1"/>
    <col min="11801" max="11801" width="10.5546875" style="117" customWidth="1"/>
    <col min="11802" max="11802" width="8.44140625" style="117" customWidth="1"/>
    <col min="11803" max="11803" width="24.21875" style="117" customWidth="1"/>
    <col min="11804" max="11804" width="11.109375" style="117" customWidth="1"/>
    <col min="11805" max="11805" width="12.109375" style="117" customWidth="1"/>
    <col min="11806" max="11806" width="11.5546875" style="117"/>
    <col min="11807" max="11807" width="11.33203125" style="117" customWidth="1"/>
    <col min="11808" max="11808" width="11.5546875" style="117"/>
    <col min="11809" max="11818" width="10.109375" style="117" customWidth="1"/>
    <col min="11819" max="12015" width="11.5546875" style="117"/>
    <col min="12016" max="12016" width="8.77734375" style="117" customWidth="1"/>
    <col min="12017" max="12017" width="9" style="117" customWidth="1"/>
    <col min="12018" max="12018" width="11.5546875" style="117"/>
    <col min="12019" max="12019" width="16" style="117" customWidth="1"/>
    <col min="12020" max="12020" width="16.21875" style="117" customWidth="1"/>
    <col min="12021" max="12022" width="9.77734375" style="117" customWidth="1"/>
    <col min="12023" max="12030" width="10.109375" style="117" customWidth="1"/>
    <col min="12031" max="12031" width="5.21875" style="117" customWidth="1"/>
    <col min="12032" max="12043" width="11.5546875" style="117"/>
    <col min="12044" max="12044" width="11.88671875" style="117" customWidth="1"/>
    <col min="12045" max="12046" width="11.5546875" style="117"/>
    <col min="12047" max="12047" width="2.44140625" style="117" customWidth="1"/>
    <col min="12048" max="12050" width="8.44140625" style="117" customWidth="1"/>
    <col min="12051" max="12051" width="14.6640625" style="117" customWidth="1"/>
    <col min="12052" max="12052" width="11.88671875" style="117" customWidth="1"/>
    <col min="12053" max="12056" width="8.44140625" style="117" customWidth="1"/>
    <col min="12057" max="12057" width="10.5546875" style="117" customWidth="1"/>
    <col min="12058" max="12058" width="8.44140625" style="117" customWidth="1"/>
    <col min="12059" max="12059" width="24.21875" style="117" customWidth="1"/>
    <col min="12060" max="12060" width="11.109375" style="117" customWidth="1"/>
    <col min="12061" max="12061" width="12.109375" style="117" customWidth="1"/>
    <col min="12062" max="12062" width="11.5546875" style="117"/>
    <col min="12063" max="12063" width="11.33203125" style="117" customWidth="1"/>
    <col min="12064" max="12064" width="11.5546875" style="117"/>
    <col min="12065" max="12074" width="10.109375" style="117" customWidth="1"/>
    <col min="12075" max="12271" width="11.5546875" style="117"/>
    <col min="12272" max="12272" width="8.77734375" style="117" customWidth="1"/>
    <col min="12273" max="12273" width="9" style="117" customWidth="1"/>
    <col min="12274" max="12274" width="11.5546875" style="117"/>
    <col min="12275" max="12275" width="16" style="117" customWidth="1"/>
    <col min="12276" max="12276" width="16.21875" style="117" customWidth="1"/>
    <col min="12277" max="12278" width="9.77734375" style="117" customWidth="1"/>
    <col min="12279" max="12286" width="10.109375" style="117" customWidth="1"/>
    <col min="12287" max="12287" width="5.21875" style="117" customWidth="1"/>
    <col min="12288" max="12299" width="11.5546875" style="117"/>
    <col min="12300" max="12300" width="11.88671875" style="117" customWidth="1"/>
    <col min="12301" max="12302" width="11.5546875" style="117"/>
    <col min="12303" max="12303" width="2.44140625" style="117" customWidth="1"/>
    <col min="12304" max="12306" width="8.44140625" style="117" customWidth="1"/>
    <col min="12307" max="12307" width="14.6640625" style="117" customWidth="1"/>
    <col min="12308" max="12308" width="11.88671875" style="117" customWidth="1"/>
    <col min="12309" max="12312" width="8.44140625" style="117" customWidth="1"/>
    <col min="12313" max="12313" width="10.5546875" style="117" customWidth="1"/>
    <col min="12314" max="12314" width="8.44140625" style="117" customWidth="1"/>
    <col min="12315" max="12315" width="24.21875" style="117" customWidth="1"/>
    <col min="12316" max="12316" width="11.109375" style="117" customWidth="1"/>
    <col min="12317" max="12317" width="12.109375" style="117" customWidth="1"/>
    <col min="12318" max="12318" width="11.5546875" style="117"/>
    <col min="12319" max="12319" width="11.33203125" style="117" customWidth="1"/>
    <col min="12320" max="12320" width="11.5546875" style="117"/>
    <col min="12321" max="12330" width="10.109375" style="117" customWidth="1"/>
    <col min="12331" max="12527" width="11.5546875" style="117"/>
    <col min="12528" max="12528" width="8.77734375" style="117" customWidth="1"/>
    <col min="12529" max="12529" width="9" style="117" customWidth="1"/>
    <col min="12530" max="12530" width="11.5546875" style="117"/>
    <col min="12531" max="12531" width="16" style="117" customWidth="1"/>
    <col min="12532" max="12532" width="16.21875" style="117" customWidth="1"/>
    <col min="12533" max="12534" width="9.77734375" style="117" customWidth="1"/>
    <col min="12535" max="12542" width="10.109375" style="117" customWidth="1"/>
    <col min="12543" max="12543" width="5.21875" style="117" customWidth="1"/>
    <col min="12544" max="12555" width="11.5546875" style="117"/>
    <col min="12556" max="12556" width="11.88671875" style="117" customWidth="1"/>
    <col min="12557" max="12558" width="11.5546875" style="117"/>
    <col min="12559" max="12559" width="2.44140625" style="117" customWidth="1"/>
    <col min="12560" max="12562" width="8.44140625" style="117" customWidth="1"/>
    <col min="12563" max="12563" width="14.6640625" style="117" customWidth="1"/>
    <col min="12564" max="12564" width="11.88671875" style="117" customWidth="1"/>
    <col min="12565" max="12568" width="8.44140625" style="117" customWidth="1"/>
    <col min="12569" max="12569" width="10.5546875" style="117" customWidth="1"/>
    <col min="12570" max="12570" width="8.44140625" style="117" customWidth="1"/>
    <col min="12571" max="12571" width="24.21875" style="117" customWidth="1"/>
    <col min="12572" max="12572" width="11.109375" style="117" customWidth="1"/>
    <col min="12573" max="12573" width="12.109375" style="117" customWidth="1"/>
    <col min="12574" max="12574" width="11.5546875" style="117"/>
    <col min="12575" max="12575" width="11.33203125" style="117" customWidth="1"/>
    <col min="12576" max="12576" width="11.5546875" style="117"/>
    <col min="12577" max="12586" width="10.109375" style="117" customWidth="1"/>
    <col min="12587" max="12783" width="11.5546875" style="117"/>
    <col min="12784" max="12784" width="8.77734375" style="117" customWidth="1"/>
    <col min="12785" max="12785" width="9" style="117" customWidth="1"/>
    <col min="12786" max="12786" width="11.5546875" style="117"/>
    <col min="12787" max="12787" width="16" style="117" customWidth="1"/>
    <col min="12788" max="12788" width="16.21875" style="117" customWidth="1"/>
    <col min="12789" max="12790" width="9.77734375" style="117" customWidth="1"/>
    <col min="12791" max="12798" width="10.109375" style="117" customWidth="1"/>
    <col min="12799" max="12799" width="5.21875" style="117" customWidth="1"/>
    <col min="12800" max="12811" width="11.5546875" style="117"/>
    <col min="12812" max="12812" width="11.88671875" style="117" customWidth="1"/>
    <col min="12813" max="12814" width="11.5546875" style="117"/>
    <col min="12815" max="12815" width="2.44140625" style="117" customWidth="1"/>
    <col min="12816" max="12818" width="8.44140625" style="117" customWidth="1"/>
    <col min="12819" max="12819" width="14.6640625" style="117" customWidth="1"/>
    <col min="12820" max="12820" width="11.88671875" style="117" customWidth="1"/>
    <col min="12821" max="12824" width="8.44140625" style="117" customWidth="1"/>
    <col min="12825" max="12825" width="10.5546875" style="117" customWidth="1"/>
    <col min="12826" max="12826" width="8.44140625" style="117" customWidth="1"/>
    <col min="12827" max="12827" width="24.21875" style="117" customWidth="1"/>
    <col min="12828" max="12828" width="11.109375" style="117" customWidth="1"/>
    <col min="12829" max="12829" width="12.109375" style="117" customWidth="1"/>
    <col min="12830" max="12830" width="11.5546875" style="117"/>
    <col min="12831" max="12831" width="11.33203125" style="117" customWidth="1"/>
    <col min="12832" max="12832" width="11.5546875" style="117"/>
    <col min="12833" max="12842" width="10.109375" style="117" customWidth="1"/>
    <col min="12843" max="13039" width="11.5546875" style="117"/>
    <col min="13040" max="13040" width="8.77734375" style="117" customWidth="1"/>
    <col min="13041" max="13041" width="9" style="117" customWidth="1"/>
    <col min="13042" max="13042" width="11.5546875" style="117"/>
    <col min="13043" max="13043" width="16" style="117" customWidth="1"/>
    <col min="13044" max="13044" width="16.21875" style="117" customWidth="1"/>
    <col min="13045" max="13046" width="9.77734375" style="117" customWidth="1"/>
    <col min="13047" max="13054" width="10.109375" style="117" customWidth="1"/>
    <col min="13055" max="13055" width="5.21875" style="117" customWidth="1"/>
    <col min="13056" max="13067" width="11.5546875" style="117"/>
    <col min="13068" max="13068" width="11.88671875" style="117" customWidth="1"/>
    <col min="13069" max="13070" width="11.5546875" style="117"/>
    <col min="13071" max="13071" width="2.44140625" style="117" customWidth="1"/>
    <col min="13072" max="13074" width="8.44140625" style="117" customWidth="1"/>
    <col min="13075" max="13075" width="14.6640625" style="117" customWidth="1"/>
    <col min="13076" max="13076" width="11.88671875" style="117" customWidth="1"/>
    <col min="13077" max="13080" width="8.44140625" style="117" customWidth="1"/>
    <col min="13081" max="13081" width="10.5546875" style="117" customWidth="1"/>
    <col min="13082" max="13082" width="8.44140625" style="117" customWidth="1"/>
    <col min="13083" max="13083" width="24.21875" style="117" customWidth="1"/>
    <col min="13084" max="13084" width="11.109375" style="117" customWidth="1"/>
    <col min="13085" max="13085" width="12.109375" style="117" customWidth="1"/>
    <col min="13086" max="13086" width="11.5546875" style="117"/>
    <col min="13087" max="13087" width="11.33203125" style="117" customWidth="1"/>
    <col min="13088" max="13088" width="11.5546875" style="117"/>
    <col min="13089" max="13098" width="10.109375" style="117" customWidth="1"/>
    <col min="13099" max="13295" width="11.5546875" style="117"/>
    <col min="13296" max="13296" width="8.77734375" style="117" customWidth="1"/>
    <col min="13297" max="13297" width="9" style="117" customWidth="1"/>
    <col min="13298" max="13298" width="11.5546875" style="117"/>
    <col min="13299" max="13299" width="16" style="117" customWidth="1"/>
    <col min="13300" max="13300" width="16.21875" style="117" customWidth="1"/>
    <col min="13301" max="13302" width="9.77734375" style="117" customWidth="1"/>
    <col min="13303" max="13310" width="10.109375" style="117" customWidth="1"/>
    <col min="13311" max="13311" width="5.21875" style="117" customWidth="1"/>
    <col min="13312" max="13323" width="11.5546875" style="117"/>
    <col min="13324" max="13324" width="11.88671875" style="117" customWidth="1"/>
    <col min="13325" max="13326" width="11.5546875" style="117"/>
    <col min="13327" max="13327" width="2.44140625" style="117" customWidth="1"/>
    <col min="13328" max="13330" width="8.44140625" style="117" customWidth="1"/>
    <col min="13331" max="13331" width="14.6640625" style="117" customWidth="1"/>
    <col min="13332" max="13332" width="11.88671875" style="117" customWidth="1"/>
    <col min="13333" max="13336" width="8.44140625" style="117" customWidth="1"/>
    <col min="13337" max="13337" width="10.5546875" style="117" customWidth="1"/>
    <col min="13338" max="13338" width="8.44140625" style="117" customWidth="1"/>
    <col min="13339" max="13339" width="24.21875" style="117" customWidth="1"/>
    <col min="13340" max="13340" width="11.109375" style="117" customWidth="1"/>
    <col min="13341" max="13341" width="12.109375" style="117" customWidth="1"/>
    <col min="13342" max="13342" width="11.5546875" style="117"/>
    <col min="13343" max="13343" width="11.33203125" style="117" customWidth="1"/>
    <col min="13344" max="13344" width="11.5546875" style="117"/>
    <col min="13345" max="13354" width="10.109375" style="117" customWidth="1"/>
    <col min="13355" max="13551" width="11.5546875" style="117"/>
    <col min="13552" max="13552" width="8.77734375" style="117" customWidth="1"/>
    <col min="13553" max="13553" width="9" style="117" customWidth="1"/>
    <col min="13554" max="13554" width="11.5546875" style="117"/>
    <col min="13555" max="13555" width="16" style="117" customWidth="1"/>
    <col min="13556" max="13556" width="16.21875" style="117" customWidth="1"/>
    <col min="13557" max="13558" width="9.77734375" style="117" customWidth="1"/>
    <col min="13559" max="13566" width="10.109375" style="117" customWidth="1"/>
    <col min="13567" max="13567" width="5.21875" style="117" customWidth="1"/>
    <col min="13568" max="13579" width="11.5546875" style="117"/>
    <col min="13580" max="13580" width="11.88671875" style="117" customWidth="1"/>
    <col min="13581" max="13582" width="11.5546875" style="117"/>
    <col min="13583" max="13583" width="2.44140625" style="117" customWidth="1"/>
    <col min="13584" max="13586" width="8.44140625" style="117" customWidth="1"/>
    <col min="13587" max="13587" width="14.6640625" style="117" customWidth="1"/>
    <col min="13588" max="13588" width="11.88671875" style="117" customWidth="1"/>
    <col min="13589" max="13592" width="8.44140625" style="117" customWidth="1"/>
    <col min="13593" max="13593" width="10.5546875" style="117" customWidth="1"/>
    <col min="13594" max="13594" width="8.44140625" style="117" customWidth="1"/>
    <col min="13595" max="13595" width="24.21875" style="117" customWidth="1"/>
    <col min="13596" max="13596" width="11.109375" style="117" customWidth="1"/>
    <col min="13597" max="13597" width="12.109375" style="117" customWidth="1"/>
    <col min="13598" max="13598" width="11.5546875" style="117"/>
    <col min="13599" max="13599" width="11.33203125" style="117" customWidth="1"/>
    <col min="13600" max="13600" width="11.5546875" style="117"/>
    <col min="13601" max="13610" width="10.109375" style="117" customWidth="1"/>
    <col min="13611" max="13807" width="11.5546875" style="117"/>
    <col min="13808" max="13808" width="8.77734375" style="117" customWidth="1"/>
    <col min="13809" max="13809" width="9" style="117" customWidth="1"/>
    <col min="13810" max="13810" width="11.5546875" style="117"/>
    <col min="13811" max="13811" width="16" style="117" customWidth="1"/>
    <col min="13812" max="13812" width="16.21875" style="117" customWidth="1"/>
    <col min="13813" max="13814" width="9.77734375" style="117" customWidth="1"/>
    <col min="13815" max="13822" width="10.109375" style="117" customWidth="1"/>
    <col min="13823" max="13823" width="5.21875" style="117" customWidth="1"/>
    <col min="13824" max="13835" width="11.5546875" style="117"/>
    <col min="13836" max="13836" width="11.88671875" style="117" customWidth="1"/>
    <col min="13837" max="13838" width="11.5546875" style="117"/>
    <col min="13839" max="13839" width="2.44140625" style="117" customWidth="1"/>
    <col min="13840" max="13842" width="8.44140625" style="117" customWidth="1"/>
    <col min="13843" max="13843" width="14.6640625" style="117" customWidth="1"/>
    <col min="13844" max="13844" width="11.88671875" style="117" customWidth="1"/>
    <col min="13845" max="13848" width="8.44140625" style="117" customWidth="1"/>
    <col min="13849" max="13849" width="10.5546875" style="117" customWidth="1"/>
    <col min="13850" max="13850" width="8.44140625" style="117" customWidth="1"/>
    <col min="13851" max="13851" width="24.21875" style="117" customWidth="1"/>
    <col min="13852" max="13852" width="11.109375" style="117" customWidth="1"/>
    <col min="13853" max="13853" width="12.109375" style="117" customWidth="1"/>
    <col min="13854" max="13854" width="11.5546875" style="117"/>
    <col min="13855" max="13855" width="11.33203125" style="117" customWidth="1"/>
    <col min="13856" max="13856" width="11.5546875" style="117"/>
    <col min="13857" max="13866" width="10.109375" style="117" customWidth="1"/>
    <col min="13867" max="14063" width="11.5546875" style="117"/>
    <col min="14064" max="14064" width="8.77734375" style="117" customWidth="1"/>
    <col min="14065" max="14065" width="9" style="117" customWidth="1"/>
    <col min="14066" max="14066" width="11.5546875" style="117"/>
    <col min="14067" max="14067" width="16" style="117" customWidth="1"/>
    <col min="14068" max="14068" width="16.21875" style="117" customWidth="1"/>
    <col min="14069" max="14070" width="9.77734375" style="117" customWidth="1"/>
    <col min="14071" max="14078" width="10.109375" style="117" customWidth="1"/>
    <col min="14079" max="14079" width="5.21875" style="117" customWidth="1"/>
    <col min="14080" max="14091" width="11.5546875" style="117"/>
    <col min="14092" max="14092" width="11.88671875" style="117" customWidth="1"/>
    <col min="14093" max="14094" width="11.5546875" style="117"/>
    <col min="14095" max="14095" width="2.44140625" style="117" customWidth="1"/>
    <col min="14096" max="14098" width="8.44140625" style="117" customWidth="1"/>
    <col min="14099" max="14099" width="14.6640625" style="117" customWidth="1"/>
    <col min="14100" max="14100" width="11.88671875" style="117" customWidth="1"/>
    <col min="14101" max="14104" width="8.44140625" style="117" customWidth="1"/>
    <col min="14105" max="14105" width="10.5546875" style="117" customWidth="1"/>
    <col min="14106" max="14106" width="8.44140625" style="117" customWidth="1"/>
    <col min="14107" max="14107" width="24.21875" style="117" customWidth="1"/>
    <col min="14108" max="14108" width="11.109375" style="117" customWidth="1"/>
    <col min="14109" max="14109" width="12.109375" style="117" customWidth="1"/>
    <col min="14110" max="14110" width="11.5546875" style="117"/>
    <col min="14111" max="14111" width="11.33203125" style="117" customWidth="1"/>
    <col min="14112" max="14112" width="11.5546875" style="117"/>
    <col min="14113" max="14122" width="10.109375" style="117" customWidth="1"/>
    <col min="14123" max="14319" width="11.5546875" style="117"/>
    <col min="14320" max="14320" width="8.77734375" style="117" customWidth="1"/>
    <col min="14321" max="14321" width="9" style="117" customWidth="1"/>
    <col min="14322" max="14322" width="11.5546875" style="117"/>
    <col min="14323" max="14323" width="16" style="117" customWidth="1"/>
    <col min="14324" max="14324" width="16.21875" style="117" customWidth="1"/>
    <col min="14325" max="14326" width="9.77734375" style="117" customWidth="1"/>
    <col min="14327" max="14334" width="10.109375" style="117" customWidth="1"/>
    <col min="14335" max="14335" width="5.21875" style="117" customWidth="1"/>
    <col min="14336" max="14347" width="11.5546875" style="117"/>
    <col min="14348" max="14348" width="11.88671875" style="117" customWidth="1"/>
    <col min="14349" max="14350" width="11.5546875" style="117"/>
    <col min="14351" max="14351" width="2.44140625" style="117" customWidth="1"/>
    <col min="14352" max="14354" width="8.44140625" style="117" customWidth="1"/>
    <col min="14355" max="14355" width="14.6640625" style="117" customWidth="1"/>
    <col min="14356" max="14356" width="11.88671875" style="117" customWidth="1"/>
    <col min="14357" max="14360" width="8.44140625" style="117" customWidth="1"/>
    <col min="14361" max="14361" width="10.5546875" style="117" customWidth="1"/>
    <col min="14362" max="14362" width="8.44140625" style="117" customWidth="1"/>
    <col min="14363" max="14363" width="24.21875" style="117" customWidth="1"/>
    <col min="14364" max="14364" width="11.109375" style="117" customWidth="1"/>
    <col min="14365" max="14365" width="12.109375" style="117" customWidth="1"/>
    <col min="14366" max="14366" width="11.5546875" style="117"/>
    <col min="14367" max="14367" width="11.33203125" style="117" customWidth="1"/>
    <col min="14368" max="14368" width="11.5546875" style="117"/>
    <col min="14369" max="14378" width="10.109375" style="117" customWidth="1"/>
    <col min="14379" max="14575" width="11.5546875" style="117"/>
    <col min="14576" max="14576" width="8.77734375" style="117" customWidth="1"/>
    <col min="14577" max="14577" width="9" style="117" customWidth="1"/>
    <col min="14578" max="14578" width="11.5546875" style="117"/>
    <col min="14579" max="14579" width="16" style="117" customWidth="1"/>
    <col min="14580" max="14580" width="16.21875" style="117" customWidth="1"/>
    <col min="14581" max="14582" width="9.77734375" style="117" customWidth="1"/>
    <col min="14583" max="14590" width="10.109375" style="117" customWidth="1"/>
    <col min="14591" max="14591" width="5.21875" style="117" customWidth="1"/>
    <col min="14592" max="14603" width="11.5546875" style="117"/>
    <col min="14604" max="14604" width="11.88671875" style="117" customWidth="1"/>
    <col min="14605" max="14606" width="11.5546875" style="117"/>
    <col min="14607" max="14607" width="2.44140625" style="117" customWidth="1"/>
    <col min="14608" max="14610" width="8.44140625" style="117" customWidth="1"/>
    <col min="14611" max="14611" width="14.6640625" style="117" customWidth="1"/>
    <col min="14612" max="14612" width="11.88671875" style="117" customWidth="1"/>
    <col min="14613" max="14616" width="8.44140625" style="117" customWidth="1"/>
    <col min="14617" max="14617" width="10.5546875" style="117" customWidth="1"/>
    <col min="14618" max="14618" width="8.44140625" style="117" customWidth="1"/>
    <col min="14619" max="14619" width="24.21875" style="117" customWidth="1"/>
    <col min="14620" max="14620" width="11.109375" style="117" customWidth="1"/>
    <col min="14621" max="14621" width="12.109375" style="117" customWidth="1"/>
    <col min="14622" max="14622" width="11.5546875" style="117"/>
    <col min="14623" max="14623" width="11.33203125" style="117" customWidth="1"/>
    <col min="14624" max="14624" width="11.5546875" style="117"/>
    <col min="14625" max="14634" width="10.109375" style="117" customWidth="1"/>
    <col min="14635" max="14831" width="11.5546875" style="117"/>
    <col min="14832" max="14832" width="8.77734375" style="117" customWidth="1"/>
    <col min="14833" max="14833" width="9" style="117" customWidth="1"/>
    <col min="14834" max="14834" width="11.5546875" style="117"/>
    <col min="14835" max="14835" width="16" style="117" customWidth="1"/>
    <col min="14836" max="14836" width="16.21875" style="117" customWidth="1"/>
    <col min="14837" max="14838" width="9.77734375" style="117" customWidth="1"/>
    <col min="14839" max="14846" width="10.109375" style="117" customWidth="1"/>
    <col min="14847" max="14847" width="5.21875" style="117" customWidth="1"/>
    <col min="14848" max="14859" width="11.5546875" style="117"/>
    <col min="14860" max="14860" width="11.88671875" style="117" customWidth="1"/>
    <col min="14861" max="14862" width="11.5546875" style="117"/>
    <col min="14863" max="14863" width="2.44140625" style="117" customWidth="1"/>
    <col min="14864" max="14866" width="8.44140625" style="117" customWidth="1"/>
    <col min="14867" max="14867" width="14.6640625" style="117" customWidth="1"/>
    <col min="14868" max="14868" width="11.88671875" style="117" customWidth="1"/>
    <col min="14869" max="14872" width="8.44140625" style="117" customWidth="1"/>
    <col min="14873" max="14873" width="10.5546875" style="117" customWidth="1"/>
    <col min="14874" max="14874" width="8.44140625" style="117" customWidth="1"/>
    <col min="14875" max="14875" width="24.21875" style="117" customWidth="1"/>
    <col min="14876" max="14876" width="11.109375" style="117" customWidth="1"/>
    <col min="14877" max="14877" width="12.109375" style="117" customWidth="1"/>
    <col min="14878" max="14878" width="11.5546875" style="117"/>
    <col min="14879" max="14879" width="11.33203125" style="117" customWidth="1"/>
    <col min="14880" max="14880" width="11.5546875" style="117"/>
    <col min="14881" max="14890" width="10.109375" style="117" customWidth="1"/>
    <col min="14891" max="15087" width="11.5546875" style="117"/>
    <col min="15088" max="15088" width="8.77734375" style="117" customWidth="1"/>
    <col min="15089" max="15089" width="9" style="117" customWidth="1"/>
    <col min="15090" max="15090" width="11.5546875" style="117"/>
    <col min="15091" max="15091" width="16" style="117" customWidth="1"/>
    <col min="15092" max="15092" width="16.21875" style="117" customWidth="1"/>
    <col min="15093" max="15094" width="9.77734375" style="117" customWidth="1"/>
    <col min="15095" max="15102" width="10.109375" style="117" customWidth="1"/>
    <col min="15103" max="15103" width="5.21875" style="117" customWidth="1"/>
    <col min="15104" max="15115" width="11.5546875" style="117"/>
    <col min="15116" max="15116" width="11.88671875" style="117" customWidth="1"/>
    <col min="15117" max="15118" width="11.5546875" style="117"/>
    <col min="15119" max="15119" width="2.44140625" style="117" customWidth="1"/>
    <col min="15120" max="15122" width="8.44140625" style="117" customWidth="1"/>
    <col min="15123" max="15123" width="14.6640625" style="117" customWidth="1"/>
    <col min="15124" max="15124" width="11.88671875" style="117" customWidth="1"/>
    <col min="15125" max="15128" width="8.44140625" style="117" customWidth="1"/>
    <col min="15129" max="15129" width="10.5546875" style="117" customWidth="1"/>
    <col min="15130" max="15130" width="8.44140625" style="117" customWidth="1"/>
    <col min="15131" max="15131" width="24.21875" style="117" customWidth="1"/>
    <col min="15132" max="15132" width="11.109375" style="117" customWidth="1"/>
    <col min="15133" max="15133" width="12.109375" style="117" customWidth="1"/>
    <col min="15134" max="15134" width="11.5546875" style="117"/>
    <col min="15135" max="15135" width="11.33203125" style="117" customWidth="1"/>
    <col min="15136" max="15136" width="11.5546875" style="117"/>
    <col min="15137" max="15146" width="10.109375" style="117" customWidth="1"/>
    <col min="15147" max="15343" width="11.5546875" style="117"/>
    <col min="15344" max="15344" width="8.77734375" style="117" customWidth="1"/>
    <col min="15345" max="15345" width="9" style="117" customWidth="1"/>
    <col min="15346" max="15346" width="11.5546875" style="117"/>
    <col min="15347" max="15347" width="16" style="117" customWidth="1"/>
    <col min="15348" max="15348" width="16.21875" style="117" customWidth="1"/>
    <col min="15349" max="15350" width="9.77734375" style="117" customWidth="1"/>
    <col min="15351" max="15358" width="10.109375" style="117" customWidth="1"/>
    <col min="15359" max="15359" width="5.21875" style="117" customWidth="1"/>
    <col min="15360" max="15371" width="11.5546875" style="117"/>
    <col min="15372" max="15372" width="11.88671875" style="117" customWidth="1"/>
    <col min="15373" max="15374" width="11.5546875" style="117"/>
    <col min="15375" max="15375" width="2.44140625" style="117" customWidth="1"/>
    <col min="15376" max="15378" width="8.44140625" style="117" customWidth="1"/>
    <col min="15379" max="15379" width="14.6640625" style="117" customWidth="1"/>
    <col min="15380" max="15380" width="11.88671875" style="117" customWidth="1"/>
    <col min="15381" max="15384" width="8.44140625" style="117" customWidth="1"/>
    <col min="15385" max="15385" width="10.5546875" style="117" customWidth="1"/>
    <col min="15386" max="15386" width="8.44140625" style="117" customWidth="1"/>
    <col min="15387" max="15387" width="24.21875" style="117" customWidth="1"/>
    <col min="15388" max="15388" width="11.109375" style="117" customWidth="1"/>
    <col min="15389" max="15389" width="12.109375" style="117" customWidth="1"/>
    <col min="15390" max="15390" width="11.5546875" style="117"/>
    <col min="15391" max="15391" width="11.33203125" style="117" customWidth="1"/>
    <col min="15392" max="15392" width="11.5546875" style="117"/>
    <col min="15393" max="15402" width="10.109375" style="117" customWidth="1"/>
    <col min="15403" max="15599" width="11.5546875" style="117"/>
    <col min="15600" max="15600" width="8.77734375" style="117" customWidth="1"/>
    <col min="15601" max="15601" width="9" style="117" customWidth="1"/>
    <col min="15602" max="15602" width="11.5546875" style="117"/>
    <col min="15603" max="15603" width="16" style="117" customWidth="1"/>
    <col min="15604" max="15604" width="16.21875" style="117" customWidth="1"/>
    <col min="15605" max="15606" width="9.77734375" style="117" customWidth="1"/>
    <col min="15607" max="15614" width="10.109375" style="117" customWidth="1"/>
    <col min="15615" max="15615" width="5.21875" style="117" customWidth="1"/>
    <col min="15616" max="15627" width="11.5546875" style="117"/>
    <col min="15628" max="15628" width="11.88671875" style="117" customWidth="1"/>
    <col min="15629" max="15630" width="11.5546875" style="117"/>
    <col min="15631" max="15631" width="2.44140625" style="117" customWidth="1"/>
    <col min="15632" max="15634" width="8.44140625" style="117" customWidth="1"/>
    <col min="15635" max="15635" width="14.6640625" style="117" customWidth="1"/>
    <col min="15636" max="15636" width="11.88671875" style="117" customWidth="1"/>
    <col min="15637" max="15640" width="8.44140625" style="117" customWidth="1"/>
    <col min="15641" max="15641" width="10.5546875" style="117" customWidth="1"/>
    <col min="15642" max="15642" width="8.44140625" style="117" customWidth="1"/>
    <col min="15643" max="15643" width="24.21875" style="117" customWidth="1"/>
    <col min="15644" max="15644" width="11.109375" style="117" customWidth="1"/>
    <col min="15645" max="15645" width="12.109375" style="117" customWidth="1"/>
    <col min="15646" max="15646" width="11.5546875" style="117"/>
    <col min="15647" max="15647" width="11.33203125" style="117" customWidth="1"/>
    <col min="15648" max="15648" width="11.5546875" style="117"/>
    <col min="15649" max="15658" width="10.109375" style="117" customWidth="1"/>
    <col min="15659" max="15855" width="11.5546875" style="117"/>
    <col min="15856" max="15856" width="8.77734375" style="117" customWidth="1"/>
    <col min="15857" max="15857" width="9" style="117" customWidth="1"/>
    <col min="15858" max="15858" width="11.5546875" style="117"/>
    <col min="15859" max="15859" width="16" style="117" customWidth="1"/>
    <col min="15860" max="15860" width="16.21875" style="117" customWidth="1"/>
    <col min="15861" max="15862" width="9.77734375" style="117" customWidth="1"/>
    <col min="15863" max="15870" width="10.109375" style="117" customWidth="1"/>
    <col min="15871" max="15871" width="5.21875" style="117" customWidth="1"/>
    <col min="15872" max="15883" width="11.5546875" style="117"/>
    <col min="15884" max="15884" width="11.88671875" style="117" customWidth="1"/>
    <col min="15885" max="15886" width="11.5546875" style="117"/>
    <col min="15887" max="15887" width="2.44140625" style="117" customWidth="1"/>
    <col min="15888" max="15890" width="8.44140625" style="117" customWidth="1"/>
    <col min="15891" max="15891" width="14.6640625" style="117" customWidth="1"/>
    <col min="15892" max="15892" width="11.88671875" style="117" customWidth="1"/>
    <col min="15893" max="15896" width="8.44140625" style="117" customWidth="1"/>
    <col min="15897" max="15897" width="10.5546875" style="117" customWidth="1"/>
    <col min="15898" max="15898" width="8.44140625" style="117" customWidth="1"/>
    <col min="15899" max="15899" width="24.21875" style="117" customWidth="1"/>
    <col min="15900" max="15900" width="11.109375" style="117" customWidth="1"/>
    <col min="15901" max="15901" width="12.109375" style="117" customWidth="1"/>
    <col min="15902" max="15902" width="11.5546875" style="117"/>
    <col min="15903" max="15903" width="11.33203125" style="117" customWidth="1"/>
    <col min="15904" max="15904" width="11.5546875" style="117"/>
    <col min="15905" max="15914" width="10.109375" style="117" customWidth="1"/>
    <col min="15915" max="16384" width="11.5546875" style="117"/>
  </cols>
  <sheetData>
    <row r="1" spans="1:15" ht="14.4" x14ac:dyDescent="0.3">
      <c r="A1" s="419"/>
      <c r="B1" s="419"/>
      <c r="C1" s="419"/>
      <c r="D1" s="419"/>
      <c r="E1" s="419"/>
      <c r="F1" s="419"/>
      <c r="G1" s="419"/>
      <c r="H1" s="419" t="s">
        <v>319</v>
      </c>
      <c r="I1" s="419"/>
      <c r="J1" s="419"/>
      <c r="K1" s="419"/>
      <c r="L1" s="419"/>
      <c r="M1" s="419"/>
      <c r="N1" s="419"/>
      <c r="O1" s="419"/>
    </row>
    <row r="2" spans="1:15" ht="14.4" x14ac:dyDescent="0.3">
      <c r="A2" s="420" t="s">
        <v>320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</row>
    <row r="3" spans="1:15" ht="14.4" x14ac:dyDescent="0.3">
      <c r="A3" s="421" t="s">
        <v>293</v>
      </c>
      <c r="B3" s="422"/>
      <c r="C3" s="422"/>
      <c r="D3" s="422"/>
      <c r="E3" s="422"/>
      <c r="F3" s="422"/>
      <c r="G3" s="422"/>
      <c r="H3" s="423" t="str">
        <f>+[1]Conexion!H3</f>
        <v>Vigente a partir del 04-12-2015</v>
      </c>
      <c r="I3" s="422"/>
      <c r="J3" s="422"/>
      <c r="K3" s="422"/>
      <c r="L3" s="422"/>
      <c r="M3" s="422"/>
      <c r="N3" s="422"/>
      <c r="O3" s="422"/>
    </row>
    <row r="4" spans="1:15" ht="16.8" customHeight="1" thickBot="1" x14ac:dyDescent="0.35">
      <c r="A4" s="424"/>
      <c r="B4" s="424"/>
      <c r="C4" s="424"/>
      <c r="D4" s="424"/>
      <c r="E4" s="424"/>
      <c r="F4" s="424"/>
      <c r="G4" s="424"/>
      <c r="H4" s="425" t="s">
        <v>345</v>
      </c>
      <c r="I4" s="426"/>
      <c r="J4" s="425" t="s">
        <v>346</v>
      </c>
      <c r="K4" s="426"/>
      <c r="L4" s="425" t="s">
        <v>347</v>
      </c>
      <c r="M4" s="426"/>
      <c r="N4" s="425" t="s">
        <v>348</v>
      </c>
      <c r="O4" s="426"/>
    </row>
    <row r="5" spans="1:15" ht="21.6" customHeight="1" x14ac:dyDescent="0.3">
      <c r="A5" s="427" t="s">
        <v>3</v>
      </c>
      <c r="B5" s="427" t="s">
        <v>1</v>
      </c>
      <c r="C5" s="427" t="s">
        <v>2</v>
      </c>
      <c r="D5" s="428" t="s">
        <v>337</v>
      </c>
      <c r="E5" s="427" t="s">
        <v>340</v>
      </c>
      <c r="F5" s="429" t="s">
        <v>294</v>
      </c>
      <c r="G5" s="430" t="s">
        <v>278</v>
      </c>
      <c r="H5" s="429" t="s">
        <v>294</v>
      </c>
      <c r="I5" s="430" t="s">
        <v>278</v>
      </c>
      <c r="J5" s="429" t="s">
        <v>294</v>
      </c>
      <c r="K5" s="430" t="s">
        <v>278</v>
      </c>
      <c r="L5" s="429" t="s">
        <v>294</v>
      </c>
      <c r="M5" s="430" t="s">
        <v>278</v>
      </c>
      <c r="N5" s="429" t="s">
        <v>294</v>
      </c>
      <c r="O5" s="430" t="s">
        <v>278</v>
      </c>
    </row>
    <row r="6" spans="1:15" ht="13.2" customHeight="1" x14ac:dyDescent="0.3">
      <c r="A6" s="431" t="s">
        <v>8</v>
      </c>
      <c r="B6" s="432" t="s">
        <v>6</v>
      </c>
      <c r="C6" s="432" t="s">
        <v>7</v>
      </c>
      <c r="D6" s="433" t="s">
        <v>9</v>
      </c>
      <c r="E6" s="46" t="s">
        <v>10</v>
      </c>
      <c r="F6" s="434">
        <f>+[1]Mantenimiento!F6+[1]Reposicion!I5</f>
        <v>1.36</v>
      </c>
      <c r="G6" s="434">
        <f>+[1]Mantenimiento!G6+[1]Reposicion!J5</f>
        <v>1.42</v>
      </c>
      <c r="H6" s="435"/>
      <c r="I6" s="436"/>
      <c r="J6" s="436"/>
      <c r="K6" s="436"/>
      <c r="L6" s="436"/>
      <c r="M6" s="436"/>
      <c r="N6" s="436"/>
      <c r="O6" s="436"/>
    </row>
    <row r="7" spans="1:15" ht="13.2" customHeight="1" x14ac:dyDescent="0.3">
      <c r="A7" s="438"/>
      <c r="B7" s="439"/>
      <c r="C7" s="439"/>
      <c r="D7" s="440"/>
      <c r="E7" s="46" t="s">
        <v>11</v>
      </c>
      <c r="F7" s="441"/>
      <c r="G7" s="442"/>
      <c r="H7" s="443">
        <f>+[1]Mantenimiento!H7+[1]Reposicion!$I$6</f>
        <v>0.99</v>
      </c>
      <c r="I7" s="443">
        <f>+[1]Mantenimiento!I7+[1]Reposicion!$J$6</f>
        <v>1.04</v>
      </c>
      <c r="J7" s="443">
        <f>+[1]Mantenimiento!J7+[1]Reposicion!$I$6</f>
        <v>1.04</v>
      </c>
      <c r="K7" s="443">
        <f>+[1]Mantenimiento!K7+[1]Reposicion!$J$6</f>
        <v>1.0900000000000001</v>
      </c>
      <c r="L7" s="443">
        <f>+[1]Mantenimiento!L7+[1]Reposicion!$I$6</f>
        <v>1.21</v>
      </c>
      <c r="M7" s="443">
        <f>+[1]Mantenimiento!M7+[1]Reposicion!$J$6</f>
        <v>1.25</v>
      </c>
      <c r="N7" s="443">
        <f>+[1]Mantenimiento!N7+[1]Reposicion!$I$6</f>
        <v>1.25</v>
      </c>
      <c r="O7" s="443">
        <f>+[1]Mantenimiento!O7+[1]Reposicion!$J$6</f>
        <v>1.31</v>
      </c>
    </row>
    <row r="8" spans="1:15" ht="13.2" customHeight="1" x14ac:dyDescent="0.3">
      <c r="A8" s="438"/>
      <c r="B8" s="439"/>
      <c r="C8" s="439"/>
      <c r="D8" s="440"/>
      <c r="E8" s="46" t="s">
        <v>272</v>
      </c>
      <c r="F8" s="441"/>
      <c r="G8" s="442"/>
      <c r="H8" s="443">
        <f>+[1]Mantenimiento!H8+[1]Reposicion!$I$7</f>
        <v>1.02</v>
      </c>
      <c r="I8" s="442"/>
      <c r="J8" s="443">
        <f>+[1]Mantenimiento!J8+[1]Reposicion!$I$7</f>
        <v>1.07</v>
      </c>
      <c r="K8" s="442"/>
      <c r="L8" s="443">
        <f>+[1]Mantenimiento!L8+[1]Reposicion!$I$7</f>
        <v>1.24</v>
      </c>
      <c r="M8" s="442"/>
      <c r="N8" s="443">
        <f>+[1]Mantenimiento!N8+[1]Reposicion!$I$7</f>
        <v>1.28</v>
      </c>
      <c r="O8" s="442"/>
    </row>
    <row r="9" spans="1:15" ht="13.2" customHeight="1" x14ac:dyDescent="0.3">
      <c r="A9" s="438"/>
      <c r="B9" s="439"/>
      <c r="C9" s="439"/>
      <c r="D9" s="440"/>
      <c r="E9" s="46" t="s">
        <v>12</v>
      </c>
      <c r="F9" s="441"/>
      <c r="G9" s="442"/>
      <c r="H9" s="443">
        <f>+[1]Mantenimiento!H9+[1]Reposicion!$I$8</f>
        <v>1.02</v>
      </c>
      <c r="I9" s="443">
        <f>+[1]Mantenimiento!I9+[1]Reposicion!$J$6</f>
        <v>1.04</v>
      </c>
      <c r="J9" s="443">
        <f>+[1]Mantenimiento!J9+[1]Reposicion!$I$8</f>
        <v>1.07</v>
      </c>
      <c r="K9" s="443">
        <f>+[1]Mantenimiento!K9+[1]Reposicion!$J$6</f>
        <v>1.0900000000000001</v>
      </c>
      <c r="L9" s="443">
        <f>+[1]Mantenimiento!L9+[1]Reposicion!$I$8</f>
        <v>1.24</v>
      </c>
      <c r="M9" s="443">
        <f>+[1]Mantenimiento!M9+[1]Reposicion!$J$6</f>
        <v>1.25</v>
      </c>
      <c r="N9" s="443">
        <f>+[1]Mantenimiento!N9+[1]Reposicion!$I$8</f>
        <v>1.28</v>
      </c>
      <c r="O9" s="443">
        <f>+[1]Mantenimiento!O9+[1]Reposicion!$J$6</f>
        <v>1.31</v>
      </c>
    </row>
    <row r="10" spans="1:15" ht="13.2" customHeight="1" x14ac:dyDescent="0.3">
      <c r="A10" s="438"/>
      <c r="B10" s="439"/>
      <c r="C10" s="439"/>
      <c r="D10" s="440"/>
      <c r="E10" s="46" t="s">
        <v>273</v>
      </c>
      <c r="F10" s="441"/>
      <c r="G10" s="442"/>
      <c r="H10" s="443">
        <f>+[1]Mantenimiento!H10+[1]Reposicion!$I$9</f>
        <v>1.05</v>
      </c>
      <c r="I10" s="442"/>
      <c r="J10" s="443">
        <f>+[1]Mantenimiento!J10+[1]Reposicion!$I$9</f>
        <v>1.1000000000000001</v>
      </c>
      <c r="K10" s="442"/>
      <c r="L10" s="443">
        <f>+[1]Mantenimiento!L10+[1]Reposicion!$I$9</f>
        <v>1.27</v>
      </c>
      <c r="M10" s="442"/>
      <c r="N10" s="443">
        <f>+[1]Mantenimiento!N10+[1]Reposicion!$I$9</f>
        <v>1.31</v>
      </c>
      <c r="O10" s="442"/>
    </row>
    <row r="11" spans="1:15" ht="13.2" customHeight="1" x14ac:dyDescent="0.3">
      <c r="A11" s="438"/>
      <c r="B11" s="439"/>
      <c r="C11" s="444"/>
      <c r="D11" s="445"/>
      <c r="E11" s="46" t="s">
        <v>13</v>
      </c>
      <c r="F11" s="434">
        <f>+[1]Mantenimiento!F11+[1]Reposicion!I10</f>
        <v>0.59000000000000008</v>
      </c>
      <c r="G11" s="434">
        <f>+[1]Mantenimiento!G11+[1]Reposicion!J10</f>
        <v>0.62</v>
      </c>
      <c r="H11" s="446"/>
      <c r="I11" s="447"/>
      <c r="J11" s="447"/>
      <c r="K11" s="447"/>
      <c r="L11" s="447"/>
      <c r="M11" s="447"/>
      <c r="N11" s="447"/>
      <c r="O11" s="447"/>
    </row>
    <row r="12" spans="1:15" ht="13.2" customHeight="1" x14ac:dyDescent="0.3">
      <c r="A12" s="438"/>
      <c r="B12" s="439"/>
      <c r="C12" s="432" t="s">
        <v>14</v>
      </c>
      <c r="D12" s="433" t="s">
        <v>15</v>
      </c>
      <c r="E12" s="46" t="s">
        <v>10</v>
      </c>
      <c r="F12" s="434">
        <f>+[1]Mantenimiento!F12+[1]Reposicion!I11</f>
        <v>1.4000000000000001</v>
      </c>
      <c r="G12" s="434">
        <f>+[1]Mantenimiento!G12+[1]Reposicion!J11</f>
        <v>1.42</v>
      </c>
      <c r="H12" s="449"/>
      <c r="I12" s="450"/>
      <c r="J12" s="450"/>
      <c r="K12" s="450"/>
      <c r="L12" s="450"/>
      <c r="M12" s="450"/>
      <c r="N12" s="450"/>
      <c r="O12" s="450"/>
    </row>
    <row r="13" spans="1:15" ht="13.2" customHeight="1" x14ac:dyDescent="0.3">
      <c r="A13" s="438"/>
      <c r="B13" s="439"/>
      <c r="C13" s="439"/>
      <c r="D13" s="440"/>
      <c r="E13" s="46" t="s">
        <v>11</v>
      </c>
      <c r="F13" s="441"/>
      <c r="G13" s="442"/>
      <c r="H13" s="443">
        <f>+[1]Mantenimiento!H13+[1]Reposicion!$I$12</f>
        <v>0.99</v>
      </c>
      <c r="I13" s="443">
        <f>+[1]Mantenimiento!I13+[1]Reposicion!$J$12</f>
        <v>1.04</v>
      </c>
      <c r="J13" s="443">
        <f>+[1]Mantenimiento!J13+[1]Reposicion!$I$12</f>
        <v>1.04</v>
      </c>
      <c r="K13" s="443">
        <f>+[1]Mantenimiento!K13+[1]Reposicion!$J$12</f>
        <v>1.0900000000000001</v>
      </c>
      <c r="L13" s="443">
        <f>+[1]Mantenimiento!L13+[1]Reposicion!$I$12</f>
        <v>1.21</v>
      </c>
      <c r="M13" s="443">
        <f>+[1]Mantenimiento!M13+[1]Reposicion!$J$12</f>
        <v>1.25</v>
      </c>
      <c r="N13" s="443">
        <f>+[1]Mantenimiento!N13+[1]Reposicion!$I$12</f>
        <v>1.25</v>
      </c>
      <c r="O13" s="443">
        <f>+[1]Mantenimiento!O13+[1]Reposicion!$J$12</f>
        <v>1.31</v>
      </c>
    </row>
    <row r="14" spans="1:15" ht="14.4" x14ac:dyDescent="0.3">
      <c r="A14" s="438"/>
      <c r="B14" s="439"/>
      <c r="C14" s="439"/>
      <c r="D14" s="440"/>
      <c r="E14" s="46" t="s">
        <v>12</v>
      </c>
      <c r="F14" s="441"/>
      <c r="G14" s="442"/>
      <c r="H14" s="443">
        <f>+[1]Mantenimiento!H14+[1]Reposicion!$I$13</f>
        <v>1.02</v>
      </c>
      <c r="I14" s="443">
        <f>+[1]Mantenimiento!I14+[1]Reposicion!$J$13</f>
        <v>1.08</v>
      </c>
      <c r="J14" s="443">
        <f>+[1]Mantenimiento!J14+[1]Reposicion!$I$13</f>
        <v>1.07</v>
      </c>
      <c r="K14" s="443">
        <f>+[1]Mantenimiento!K14+[1]Reposicion!$J$13</f>
        <v>1.1300000000000001</v>
      </c>
      <c r="L14" s="443">
        <f>+[1]Mantenimiento!L14+[1]Reposicion!$I$13</f>
        <v>1.24</v>
      </c>
      <c r="M14" s="443">
        <f>+[1]Mantenimiento!M14+[1]Reposicion!$J$13</f>
        <v>1.29</v>
      </c>
      <c r="N14" s="443">
        <f>+[1]Mantenimiento!N14+[1]Reposicion!$I$13</f>
        <v>1.28</v>
      </c>
      <c r="O14" s="443">
        <f>+[1]Mantenimiento!O14+[1]Reposicion!$J$13</f>
        <v>1.35</v>
      </c>
    </row>
    <row r="15" spans="1:15" ht="14.4" x14ac:dyDescent="0.3">
      <c r="A15" s="451"/>
      <c r="B15" s="444"/>
      <c r="C15" s="439"/>
      <c r="D15" s="445"/>
      <c r="E15" s="46" t="s">
        <v>13</v>
      </c>
      <c r="F15" s="434">
        <f>+[1]Mantenimiento!F15+[1]Reposicion!I14</f>
        <v>0.62</v>
      </c>
      <c r="G15" s="434">
        <f>+[1]Mantenimiento!G15+[1]Reposicion!J14</f>
        <v>0.62</v>
      </c>
      <c r="H15" s="446"/>
      <c r="I15" s="447"/>
      <c r="J15" s="447"/>
      <c r="K15" s="447"/>
      <c r="L15" s="447"/>
      <c r="M15" s="447"/>
      <c r="N15" s="447"/>
      <c r="O15" s="447"/>
    </row>
    <row r="16" spans="1:15" ht="14.4" x14ac:dyDescent="0.3">
      <c r="A16" s="452" t="s">
        <v>18</v>
      </c>
      <c r="B16" s="432" t="s">
        <v>16</v>
      </c>
      <c r="C16" s="432" t="s">
        <v>17</v>
      </c>
      <c r="D16" s="433" t="s">
        <v>19</v>
      </c>
      <c r="E16" s="46" t="s">
        <v>10</v>
      </c>
      <c r="F16" s="434">
        <f>+[1]Mantenimiento!F16+[1]Reposicion!I15</f>
        <v>2.58</v>
      </c>
      <c r="G16" s="434">
        <f>+[1]Mantenimiento!G16+[1]Reposicion!J15</f>
        <v>2.64</v>
      </c>
      <c r="H16" s="449"/>
      <c r="I16" s="450"/>
      <c r="J16" s="450"/>
      <c r="K16" s="450"/>
      <c r="L16" s="450"/>
      <c r="M16" s="450"/>
      <c r="N16" s="450"/>
      <c r="O16" s="450"/>
    </row>
    <row r="17" spans="1:15" ht="14.4" x14ac:dyDescent="0.3">
      <c r="A17" s="453"/>
      <c r="B17" s="439"/>
      <c r="C17" s="439"/>
      <c r="D17" s="440"/>
      <c r="E17" s="46" t="s">
        <v>20</v>
      </c>
      <c r="F17" s="441"/>
      <c r="G17" s="442"/>
      <c r="H17" s="443">
        <f>+[1]Mantenimiento!H17+[1]Reposicion!$I$16</f>
        <v>1.48</v>
      </c>
      <c r="I17" s="443">
        <f>+[1]Mantenimiento!I17+[1]Reposicion!$J$16</f>
        <v>1.53</v>
      </c>
      <c r="J17" s="443">
        <f>+[1]Mantenimiento!J17+[1]Reposicion!$I$16</f>
        <v>1.48</v>
      </c>
      <c r="K17" s="443">
        <f>+[1]Mantenimiento!K17+[1]Reposicion!$J$16</f>
        <v>1.53</v>
      </c>
      <c r="L17" s="443">
        <f>+[1]Mantenimiento!L17+[1]Reposicion!$I$16</f>
        <v>1.5999999999999999</v>
      </c>
      <c r="M17" s="443">
        <f>+[1]Mantenimiento!M17+[1]Reposicion!$J$16</f>
        <v>1.6500000000000001</v>
      </c>
      <c r="N17" s="443">
        <f>+[1]Mantenimiento!N17+[1]Reposicion!$I$16</f>
        <v>1.5999999999999999</v>
      </c>
      <c r="O17" s="443">
        <f>+[1]Mantenimiento!O17+[1]Reposicion!$J$16</f>
        <v>1.6500000000000001</v>
      </c>
    </row>
    <row r="18" spans="1:15" ht="13.2" customHeight="1" x14ac:dyDescent="0.3">
      <c r="A18" s="453"/>
      <c r="B18" s="439"/>
      <c r="C18" s="439"/>
      <c r="D18" s="440"/>
      <c r="E18" s="46" t="s">
        <v>13</v>
      </c>
      <c r="F18" s="434">
        <f>+[1]Mantenimiento!F18+[1]Reposicion!I17</f>
        <v>0.66</v>
      </c>
      <c r="G18" s="434">
        <f>+[1]Mantenimiento!G18+[1]Reposicion!J17</f>
        <v>0.67999999999999994</v>
      </c>
      <c r="H18" s="446"/>
      <c r="I18" s="447"/>
      <c r="J18" s="447"/>
      <c r="K18" s="447"/>
      <c r="L18" s="447"/>
      <c r="M18" s="447"/>
      <c r="N18" s="447"/>
      <c r="O18" s="447"/>
    </row>
    <row r="19" spans="1:15" ht="13.2" customHeight="1" x14ac:dyDescent="0.3">
      <c r="A19" s="453"/>
      <c r="B19" s="439"/>
      <c r="C19" s="439"/>
      <c r="D19" s="445"/>
      <c r="E19" s="46" t="s">
        <v>274</v>
      </c>
      <c r="F19" s="434">
        <f>+[1]Mantenimiento!F19+[1]Reposicion!I18</f>
        <v>3.07</v>
      </c>
      <c r="G19" s="434">
        <f>+[1]Mantenimiento!G19+[1]Reposicion!J18</f>
        <v>3.11</v>
      </c>
      <c r="H19" s="454"/>
      <c r="I19" s="73"/>
      <c r="J19" s="73"/>
      <c r="K19" s="73"/>
      <c r="L19" s="73"/>
      <c r="M19" s="73"/>
      <c r="N19" s="73"/>
      <c r="O19" s="73"/>
    </row>
    <row r="20" spans="1:15" ht="13.2" customHeight="1" x14ac:dyDescent="0.3">
      <c r="A20" s="453"/>
      <c r="B20" s="439"/>
      <c r="C20" s="432" t="s">
        <v>24</v>
      </c>
      <c r="D20" s="433" t="s">
        <v>25</v>
      </c>
      <c r="E20" s="46" t="s">
        <v>10</v>
      </c>
      <c r="F20" s="434">
        <f>+[1]Mantenimiento!F20+[1]Reposicion!I19</f>
        <v>2.6199999999999997</v>
      </c>
      <c r="G20" s="434">
        <f>+[1]Mantenimiento!G20+[1]Reposicion!J19</f>
        <v>2.64</v>
      </c>
      <c r="H20" s="449"/>
      <c r="I20" s="450"/>
      <c r="J20" s="450"/>
      <c r="K20" s="450"/>
      <c r="L20" s="450"/>
      <c r="M20" s="450"/>
      <c r="N20" s="450"/>
      <c r="O20" s="450"/>
    </row>
    <row r="21" spans="1:15" ht="13.2" customHeight="1" x14ac:dyDescent="0.3">
      <c r="A21" s="453"/>
      <c r="B21" s="439"/>
      <c r="C21" s="439"/>
      <c r="D21" s="440"/>
      <c r="E21" s="46" t="s">
        <v>20</v>
      </c>
      <c r="F21" s="441"/>
      <c r="G21" s="442"/>
      <c r="H21" s="443">
        <f>+[1]Mantenimiento!H21+[1]Reposicion!$I$20</f>
        <v>1.48</v>
      </c>
      <c r="I21" s="443">
        <f>+[1]Mantenimiento!I21+[1]Reposicion!$J$20</f>
        <v>1.53</v>
      </c>
      <c r="J21" s="443">
        <f>+[1]Mantenimiento!J21+[1]Reposicion!$I$20</f>
        <v>1.48</v>
      </c>
      <c r="K21" s="443">
        <f>+[1]Mantenimiento!K21+[1]Reposicion!$J$20</f>
        <v>1.53</v>
      </c>
      <c r="L21" s="443">
        <f>+[1]Mantenimiento!L21+[1]Reposicion!$I$20</f>
        <v>1.5999999999999999</v>
      </c>
      <c r="M21" s="443">
        <f>+[1]Mantenimiento!M21+[1]Reposicion!$J$20</f>
        <v>1.6500000000000001</v>
      </c>
      <c r="N21" s="443">
        <f>+[1]Mantenimiento!N21+[1]Reposicion!$I$20</f>
        <v>1.5999999999999999</v>
      </c>
      <c r="O21" s="443">
        <f>+[1]Mantenimiento!O21+[1]Reposicion!$J$20</f>
        <v>1.6500000000000001</v>
      </c>
    </row>
    <row r="22" spans="1:15" ht="13.2" customHeight="1" x14ac:dyDescent="0.3">
      <c r="A22" s="453"/>
      <c r="B22" s="439"/>
      <c r="C22" s="439"/>
      <c r="D22" s="440"/>
      <c r="E22" s="46" t="s">
        <v>13</v>
      </c>
      <c r="F22" s="434">
        <f>+[1]Mantenimiento!F22+[1]Reposicion!I21</f>
        <v>0.66</v>
      </c>
      <c r="G22" s="434">
        <f>+[1]Mantenimiento!G22+[1]Reposicion!J21</f>
        <v>0.67999999999999994</v>
      </c>
      <c r="H22" s="446"/>
      <c r="I22" s="447"/>
      <c r="J22" s="447"/>
      <c r="K22" s="447"/>
      <c r="L22" s="447"/>
      <c r="M22" s="447"/>
      <c r="N22" s="447"/>
      <c r="O22" s="447"/>
    </row>
    <row r="23" spans="1:15" ht="15" customHeight="1" x14ac:dyDescent="0.3">
      <c r="A23" s="453"/>
      <c r="B23" s="444"/>
      <c r="C23" s="439"/>
      <c r="D23" s="445"/>
      <c r="E23" s="46" t="s">
        <v>274</v>
      </c>
      <c r="F23" s="434">
        <f>+[1]Mantenimiento!F23+[1]Reposicion!I22</f>
        <v>3.1399999999999997</v>
      </c>
      <c r="G23" s="434">
        <f>+[1]Mantenimiento!G23+[1]Reposicion!J22</f>
        <v>3.1399999999999997</v>
      </c>
      <c r="H23" s="454"/>
      <c r="I23" s="73"/>
      <c r="J23" s="73"/>
      <c r="K23" s="73"/>
      <c r="L23" s="73"/>
      <c r="M23" s="73"/>
      <c r="N23" s="73"/>
      <c r="O23" s="73"/>
    </row>
    <row r="24" spans="1:15" ht="14.4" customHeight="1" x14ac:dyDescent="0.3">
      <c r="A24" s="453"/>
      <c r="B24" s="76" t="s">
        <v>26</v>
      </c>
      <c r="C24" s="76" t="s">
        <v>27</v>
      </c>
      <c r="D24" s="75" t="s">
        <v>28</v>
      </c>
      <c r="E24" s="46" t="s">
        <v>20</v>
      </c>
      <c r="F24" s="434">
        <f>+[1]Mantenimiento!F24+[1]Reposicion!I23</f>
        <v>4.26</v>
      </c>
      <c r="G24" s="434">
        <f>+[1]Mantenimiento!G24+[1]Reposicion!J23</f>
        <v>4.1400000000000006</v>
      </c>
      <c r="H24" s="454"/>
      <c r="I24" s="73"/>
      <c r="J24" s="73"/>
      <c r="K24" s="73"/>
      <c r="L24" s="73"/>
      <c r="M24" s="73"/>
      <c r="N24" s="73"/>
      <c r="O24" s="73"/>
    </row>
    <row r="25" spans="1:15" ht="13.2" customHeight="1" x14ac:dyDescent="0.3">
      <c r="A25" s="453"/>
      <c r="B25" s="78"/>
      <c r="C25" s="78"/>
      <c r="D25" s="77"/>
      <c r="E25" s="46" t="s">
        <v>302</v>
      </c>
      <c r="F25" s="434">
        <f>+[1]Mantenimiento!F25+[1]Reposicion!I24</f>
        <v>4.26</v>
      </c>
      <c r="G25" s="434">
        <f>+[1]Mantenimiento!G25+[1]Reposicion!J24</f>
        <v>4.1400000000000006</v>
      </c>
      <c r="H25" s="454"/>
      <c r="I25" s="73"/>
      <c r="J25" s="73"/>
      <c r="K25" s="73"/>
      <c r="L25" s="73"/>
      <c r="M25" s="73"/>
      <c r="N25" s="73"/>
      <c r="O25" s="73"/>
    </row>
    <row r="26" spans="1:15" ht="13.2" customHeight="1" x14ac:dyDescent="0.3">
      <c r="A26" s="453"/>
      <c r="B26" s="432" t="s">
        <v>29</v>
      </c>
      <c r="C26" s="456" t="s">
        <v>30</v>
      </c>
      <c r="D26" s="457" t="s">
        <v>31</v>
      </c>
      <c r="E26" s="46" t="s">
        <v>274</v>
      </c>
      <c r="F26" s="434">
        <f>+[1]Mantenimiento!F26+[1]Reposicion!I25</f>
        <v>4.29</v>
      </c>
      <c r="G26" s="434">
        <f>+[1]Mantenimiento!G26+[1]Reposicion!J25</f>
        <v>4.37</v>
      </c>
      <c r="H26" s="454"/>
      <c r="I26" s="73"/>
      <c r="J26" s="73"/>
      <c r="K26" s="73"/>
      <c r="L26" s="73"/>
      <c r="M26" s="73"/>
      <c r="N26" s="73"/>
      <c r="O26" s="73"/>
    </row>
    <row r="27" spans="1:15" ht="13.2" customHeight="1" x14ac:dyDescent="0.3">
      <c r="A27" s="453"/>
      <c r="B27" s="439"/>
      <c r="C27" s="456" t="s">
        <v>32</v>
      </c>
      <c r="D27" s="457" t="s">
        <v>33</v>
      </c>
      <c r="E27" s="46" t="s">
        <v>274</v>
      </c>
      <c r="F27" s="441"/>
      <c r="G27" s="434">
        <f>+[1]Mantenimiento!G27+[1]Reposicion!J26</f>
        <v>4.87</v>
      </c>
      <c r="H27" s="454"/>
      <c r="I27" s="73"/>
      <c r="J27" s="73"/>
      <c r="K27" s="73"/>
      <c r="L27" s="73"/>
      <c r="M27" s="73"/>
      <c r="N27" s="73"/>
      <c r="O27" s="73"/>
    </row>
    <row r="28" spans="1:15" ht="16.2" customHeight="1" x14ac:dyDescent="0.3">
      <c r="A28" s="453"/>
      <c r="B28" s="439"/>
      <c r="C28" s="456" t="s">
        <v>34</v>
      </c>
      <c r="D28" s="457" t="s">
        <v>35</v>
      </c>
      <c r="E28" s="46" t="s">
        <v>274</v>
      </c>
      <c r="F28" s="441"/>
      <c r="G28" s="434">
        <f>+[1]Mantenimiento!G28+[1]Reposicion!J27</f>
        <v>5.0999999999999996</v>
      </c>
      <c r="H28" s="454"/>
      <c r="I28" s="73"/>
      <c r="J28" s="73"/>
      <c r="K28" s="73"/>
      <c r="L28" s="73"/>
      <c r="M28" s="73"/>
      <c r="N28" s="73"/>
      <c r="O28" s="73"/>
    </row>
    <row r="29" spans="1:15" ht="15.6" customHeight="1" x14ac:dyDescent="0.3">
      <c r="A29" s="458"/>
      <c r="B29" s="444"/>
      <c r="C29" s="456" t="s">
        <v>36</v>
      </c>
      <c r="D29" s="457" t="s">
        <v>37</v>
      </c>
      <c r="E29" s="46" t="s">
        <v>274</v>
      </c>
      <c r="F29" s="441"/>
      <c r="G29" s="434">
        <f>+[1]Mantenimiento!G29+[1]Reposicion!J28</f>
        <v>5.29</v>
      </c>
      <c r="H29" s="454"/>
      <c r="I29" s="73"/>
      <c r="J29" s="73"/>
      <c r="K29" s="73"/>
      <c r="L29" s="73"/>
      <c r="M29" s="73"/>
      <c r="N29" s="73"/>
      <c r="O29" s="73"/>
    </row>
    <row r="30" spans="1:15" ht="14.4" x14ac:dyDescent="0.3">
      <c r="A30" s="459" t="s">
        <v>281</v>
      </c>
      <c r="B30" s="459"/>
      <c r="C30" s="459"/>
      <c r="D30" s="459"/>
      <c r="E30" s="459"/>
      <c r="F30" s="422"/>
      <c r="G30" s="422"/>
      <c r="H30" s="422"/>
      <c r="I30" s="422"/>
      <c r="J30" s="422"/>
      <c r="K30" s="422"/>
      <c r="L30" s="422"/>
      <c r="M30" s="422"/>
      <c r="N30" s="422"/>
      <c r="O30" s="422"/>
    </row>
    <row r="31" spans="1:15" ht="14.4" x14ac:dyDescent="0.3">
      <c r="A31" s="459" t="s">
        <v>282</v>
      </c>
      <c r="B31" s="459"/>
      <c r="C31" s="459"/>
      <c r="D31" s="459"/>
      <c r="E31" s="459" t="s">
        <v>283</v>
      </c>
      <c r="F31" s="422"/>
      <c r="G31" s="422"/>
      <c r="H31" s="422"/>
      <c r="I31" s="422"/>
      <c r="J31" s="422"/>
      <c r="K31" s="422"/>
      <c r="L31" s="422"/>
      <c r="M31" s="422"/>
      <c r="N31" s="422"/>
      <c r="O31" s="422"/>
    </row>
    <row r="32" spans="1:15" ht="13.8" customHeight="1" thickBot="1" x14ac:dyDescent="0.35">
      <c r="A32" s="421" t="s">
        <v>295</v>
      </c>
      <c r="B32" s="422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</row>
    <row r="33" spans="1:15" ht="16.8" customHeight="1" thickBot="1" x14ac:dyDescent="0.35">
      <c r="A33" s="460"/>
      <c r="B33" s="460"/>
      <c r="C33" s="460"/>
      <c r="D33" s="460"/>
      <c r="E33" s="460"/>
      <c r="F33" s="461" t="s">
        <v>345</v>
      </c>
      <c r="G33" s="462"/>
      <c r="H33" s="463" t="s">
        <v>346</v>
      </c>
      <c r="I33" s="462"/>
      <c r="J33" s="463" t="s">
        <v>347</v>
      </c>
      <c r="K33" s="462"/>
      <c r="L33" s="463" t="s">
        <v>348</v>
      </c>
      <c r="M33" s="464"/>
      <c r="O33" s="422"/>
    </row>
    <row r="34" spans="1:15" ht="17.399999999999999" customHeight="1" x14ac:dyDescent="0.3">
      <c r="A34" s="427" t="s">
        <v>349</v>
      </c>
      <c r="B34" s="427" t="s">
        <v>350</v>
      </c>
      <c r="C34" s="427" t="s">
        <v>351</v>
      </c>
      <c r="D34" s="465" t="s">
        <v>337</v>
      </c>
      <c r="E34" s="427" t="s">
        <v>340</v>
      </c>
      <c r="F34" s="466" t="s">
        <v>296</v>
      </c>
      <c r="G34" s="467" t="s">
        <v>332</v>
      </c>
      <c r="H34" s="466" t="s">
        <v>296</v>
      </c>
      <c r="I34" s="467" t="s">
        <v>332</v>
      </c>
      <c r="J34" s="466" t="s">
        <v>296</v>
      </c>
      <c r="K34" s="467" t="s">
        <v>332</v>
      </c>
      <c r="L34" s="466" t="s">
        <v>296</v>
      </c>
      <c r="M34" s="468" t="s">
        <v>332</v>
      </c>
      <c r="O34" s="422"/>
    </row>
    <row r="35" spans="1:15" ht="13.2" customHeight="1" x14ac:dyDescent="0.3">
      <c r="A35" s="469" t="s">
        <v>8</v>
      </c>
      <c r="B35" s="82" t="s">
        <v>6</v>
      </c>
      <c r="C35" s="82" t="s">
        <v>7</v>
      </c>
      <c r="D35" s="54" t="s">
        <v>9</v>
      </c>
      <c r="E35" s="48" t="s">
        <v>352</v>
      </c>
      <c r="F35" s="434">
        <f>+[1]Mantenimiento!F35+[1]Reposicion!$I$33+[1]Mantenimiento!S18</f>
        <v>1.02</v>
      </c>
      <c r="G35" s="434">
        <f>+[1]Mantenimiento!G35+[1]Reposicion!$I$33+[1]Mantenimiento!S18</f>
        <v>0.98</v>
      </c>
      <c r="H35" s="434">
        <f>+[1]Mantenimiento!H35+[1]Reposicion!$I$33+[1]Mantenimiento!S18</f>
        <v>1.07</v>
      </c>
      <c r="I35" s="434">
        <f>+[1]Mantenimiento!I35+[1]Reposicion!$I$33+[1]Mantenimiento!S18</f>
        <v>1.03</v>
      </c>
      <c r="J35" s="434">
        <f>+[1]Mantenimiento!J35+[1]Reposicion!$I$33+[1]Mantenimiento!S18</f>
        <v>1.24</v>
      </c>
      <c r="K35" s="434">
        <f>+[1]Mantenimiento!K35+[1]Reposicion!$I$33+[1]Mantenimiento!S18</f>
        <v>1.19</v>
      </c>
      <c r="L35" s="434">
        <f>+[1]Mantenimiento!L35+[1]Reposicion!$I$33+[1]Mantenimiento!S18</f>
        <v>1.28</v>
      </c>
      <c r="M35" s="470">
        <f>+[1]Mantenimiento!M35+[1]Reposicion!$I$33+[1]Mantenimiento!S18</f>
        <v>1.25</v>
      </c>
      <c r="O35" s="422"/>
    </row>
    <row r="36" spans="1:15" ht="13.2" customHeight="1" x14ac:dyDescent="0.3">
      <c r="A36" s="471"/>
      <c r="B36" s="50"/>
      <c r="C36" s="51"/>
      <c r="D36" s="472"/>
      <c r="E36" s="48" t="s">
        <v>353</v>
      </c>
      <c r="F36" s="434">
        <f>+[1]Mantenimiento!F36+[1]Reposicion!$I$34+[1]Mantenimiento!S18</f>
        <v>1.02</v>
      </c>
      <c r="G36" s="434">
        <f>+[1]Mantenimiento!G36+[1]Reposicion!$I$34+[1]Mantenimiento!S18</f>
        <v>0.98</v>
      </c>
      <c r="H36" s="434">
        <f>+[1]Mantenimiento!H36+[1]Reposicion!$I$34+[1]Mantenimiento!S18</f>
        <v>1.07</v>
      </c>
      <c r="I36" s="434">
        <f>+[1]Mantenimiento!I36+[1]Reposicion!$I$34+[1]Mantenimiento!S18</f>
        <v>1.03</v>
      </c>
      <c r="J36" s="434">
        <f>+[1]Mantenimiento!J36+[1]Reposicion!$I$34+[1]Mantenimiento!S18</f>
        <v>1.24</v>
      </c>
      <c r="K36" s="434">
        <f>+[1]Mantenimiento!K36+[1]Reposicion!$I$34+[1]Mantenimiento!S18</f>
        <v>1.19</v>
      </c>
      <c r="L36" s="434">
        <f>+[1]Mantenimiento!L36+[1]Reposicion!$I$34+[1]Mantenimiento!S18</f>
        <v>1.28</v>
      </c>
      <c r="M36" s="470">
        <f>+[1]Mantenimiento!M36+[1]Reposicion!$I$34+[1]Mantenimiento!S18</f>
        <v>1.25</v>
      </c>
      <c r="O36" s="422"/>
    </row>
    <row r="37" spans="1:15" ht="14.4" x14ac:dyDescent="0.3">
      <c r="A37" s="471"/>
      <c r="B37" s="50"/>
      <c r="C37" s="82" t="s">
        <v>14</v>
      </c>
      <c r="D37" s="54" t="s">
        <v>15</v>
      </c>
      <c r="E37" s="48" t="s">
        <v>352</v>
      </c>
      <c r="F37" s="434">
        <f>+[1]Mantenimiento!F37+[1]Reposicion!$I$35+[1]Mantenimiento!S18</f>
        <v>1.05</v>
      </c>
      <c r="G37" s="434">
        <f>+[1]Mantenimiento!G37+[1]Reposicion!$I$35+[1]Mantenimiento!S18</f>
        <v>1.01</v>
      </c>
      <c r="H37" s="434">
        <f>+[1]Mantenimiento!H37+[1]Reposicion!$I$35+[1]Mantenimiento!S18</f>
        <v>1.1000000000000001</v>
      </c>
      <c r="I37" s="434">
        <f>+[1]Mantenimiento!I37+[1]Reposicion!$I$35+[1]Mantenimiento!S18</f>
        <v>1.06</v>
      </c>
      <c r="J37" s="434">
        <f>+[1]Mantenimiento!J37+[1]Reposicion!$I$35+[1]Mantenimiento!S18</f>
        <v>1.27</v>
      </c>
      <c r="K37" s="434">
        <f>+[1]Mantenimiento!K37+[1]Reposicion!$I$35+[1]Mantenimiento!S18</f>
        <v>1.22</v>
      </c>
      <c r="L37" s="434">
        <f>+[1]Mantenimiento!L37+[1]Reposicion!$I$35+[1]Mantenimiento!S18</f>
        <v>1.31</v>
      </c>
      <c r="M37" s="470">
        <f>+[1]Mantenimiento!M37+[1]Reposicion!$I$35+[1]Mantenimiento!S18</f>
        <v>1.28</v>
      </c>
      <c r="O37" s="422"/>
    </row>
    <row r="38" spans="1:15" ht="13.2" customHeight="1" x14ac:dyDescent="0.3">
      <c r="A38" s="473"/>
      <c r="B38" s="51"/>
      <c r="C38" s="51"/>
      <c r="D38" s="472"/>
      <c r="E38" s="46" t="s">
        <v>12</v>
      </c>
      <c r="F38" s="434">
        <f>+[1]Mantenimiento!F38+[1]Reposicion!$I$36+[1]Mantenimiento!S18</f>
        <v>1.08</v>
      </c>
      <c r="G38" s="434">
        <f>+[1]Mantenimiento!G38+[1]Reposicion!$I$36+[1]Mantenimiento!S18</f>
        <v>1.04</v>
      </c>
      <c r="H38" s="434">
        <f>+[1]Mantenimiento!H38+[1]Reposicion!$I$36+[1]Mantenimiento!S18</f>
        <v>1.1299999999999999</v>
      </c>
      <c r="I38" s="434">
        <f>+[1]Mantenimiento!I38+[1]Reposicion!$I$36+[1]Mantenimiento!S18</f>
        <v>1.0900000000000001</v>
      </c>
      <c r="J38" s="434">
        <f>+[1]Mantenimiento!J38+[1]Reposicion!$I$36+[1]Mantenimiento!S18</f>
        <v>1.3</v>
      </c>
      <c r="K38" s="434">
        <f>+[1]Mantenimiento!K38+[1]Reposicion!$I$36+[1]Mantenimiento!S18</f>
        <v>1.25</v>
      </c>
      <c r="L38" s="434">
        <f>+[1]Mantenimiento!L38+[1]Reposicion!$I$36+[1]Mantenimiento!S18</f>
        <v>1.34</v>
      </c>
      <c r="M38" s="470">
        <f>+[1]Mantenimiento!M38+[1]Reposicion!$I$36+[1]Mantenimiento!S18</f>
        <v>1.31</v>
      </c>
      <c r="O38" s="422"/>
    </row>
    <row r="39" spans="1:15" ht="14.4" x14ac:dyDescent="0.3">
      <c r="A39" s="469" t="s">
        <v>18</v>
      </c>
      <c r="B39" s="82" t="s">
        <v>16</v>
      </c>
      <c r="C39" s="82" t="s">
        <v>17</v>
      </c>
      <c r="D39" s="54" t="s">
        <v>19</v>
      </c>
      <c r="E39" s="48" t="s">
        <v>354</v>
      </c>
      <c r="F39" s="434">
        <f>+[1]Mantenimiento!F39+[1]Reposicion!$I$37+[1]Mantenimiento!S18</f>
        <v>1.51</v>
      </c>
      <c r="G39" s="434">
        <f>+[1]Mantenimiento!G39+[1]Reposicion!$I$37+[1]Mantenimiento!S18</f>
        <v>1.47</v>
      </c>
      <c r="H39" s="434">
        <f>+[1]Mantenimiento!H39+[1]Reposicion!$I$37+[1]Mantenimiento!S18</f>
        <v>1.51</v>
      </c>
      <c r="I39" s="434">
        <f>+[1]Mantenimiento!I39+[1]Reposicion!$I$37+[1]Mantenimiento!S18</f>
        <v>1.47</v>
      </c>
      <c r="J39" s="434">
        <f>+[1]Mantenimiento!J39+[1]Reposicion!$I$37+[1]Mantenimiento!S18</f>
        <v>1.63</v>
      </c>
      <c r="K39" s="434">
        <f>+[1]Mantenimiento!K39+[1]Reposicion!$I$37+[1]Mantenimiento!S18</f>
        <v>1.59</v>
      </c>
      <c r="L39" s="434">
        <f>+[1]Mantenimiento!L39+[1]Reposicion!$I$37+[1]Mantenimiento!S18</f>
        <v>1.63</v>
      </c>
      <c r="M39" s="470">
        <f>+[1]Mantenimiento!M39+[1]Reposicion!$I$37+[1]Mantenimiento!S18</f>
        <v>1.59</v>
      </c>
      <c r="O39" s="422"/>
    </row>
    <row r="40" spans="1:15" ht="15" thickBot="1" x14ac:dyDescent="0.35">
      <c r="A40" s="474"/>
      <c r="B40" s="475"/>
      <c r="C40" s="476" t="s">
        <v>24</v>
      </c>
      <c r="D40" s="477" t="s">
        <v>25</v>
      </c>
      <c r="E40" s="49" t="s">
        <v>354</v>
      </c>
      <c r="F40" s="478">
        <f>+[1]Mantenimiento!F40+[1]Reposicion!$I$38+[1]Mantenimiento!S18</f>
        <v>1.54</v>
      </c>
      <c r="G40" s="478">
        <f>+[1]Mantenimiento!G40+[1]Reposicion!$I$38+[1]Mantenimiento!S18</f>
        <v>1.5</v>
      </c>
      <c r="H40" s="478">
        <f>+[1]Mantenimiento!H40+[1]Reposicion!$I$38+[1]Mantenimiento!S18</f>
        <v>1.54</v>
      </c>
      <c r="I40" s="478">
        <f>+[1]Mantenimiento!I40+[1]Reposicion!$I$38+[1]Mantenimiento!S18</f>
        <v>1.5</v>
      </c>
      <c r="J40" s="478">
        <f>+[1]Mantenimiento!J40+[1]Reposicion!$I$38+[1]Mantenimiento!S18</f>
        <v>1.66</v>
      </c>
      <c r="K40" s="478">
        <f>+[1]Mantenimiento!K40+[1]Reposicion!$I$38+[1]Mantenimiento!S18</f>
        <v>1.62</v>
      </c>
      <c r="L40" s="478">
        <f>+[1]Mantenimiento!L40+[1]Reposicion!$I$38+[1]Mantenimiento!S18</f>
        <v>1.66</v>
      </c>
      <c r="M40" s="479">
        <f>+[1]Mantenimiento!M40+[1]Reposicion!$I$38+[1]Mantenimiento!S18</f>
        <v>1.62</v>
      </c>
      <c r="O40" s="422"/>
    </row>
    <row r="41" spans="1:15" ht="16.8" customHeight="1" x14ac:dyDescent="0.3">
      <c r="A41" s="459" t="s">
        <v>334</v>
      </c>
      <c r="B41" s="422"/>
      <c r="C41" s="422"/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</row>
    <row r="42" spans="1:15" ht="14.4" x14ac:dyDescent="0.3">
      <c r="A42" s="459" t="s">
        <v>336</v>
      </c>
      <c r="B42" s="422"/>
      <c r="C42" s="422"/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</row>
    <row r="43" spans="1:15" ht="14.4" x14ac:dyDescent="0.3">
      <c r="A43" s="421" t="s">
        <v>297</v>
      </c>
      <c r="B43" s="422"/>
      <c r="C43" s="422"/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422"/>
      <c r="O43" s="422"/>
    </row>
    <row r="44" spans="1:15" ht="18.600000000000001" customHeight="1" thickBot="1" x14ac:dyDescent="0.35">
      <c r="A44" s="424"/>
      <c r="B44" s="424"/>
      <c r="C44" s="424"/>
      <c r="D44" s="424"/>
      <c r="E44" s="424"/>
      <c r="F44" s="424"/>
      <c r="G44" s="424"/>
      <c r="H44" s="425" t="s">
        <v>345</v>
      </c>
      <c r="I44" s="426"/>
      <c r="J44" s="425" t="s">
        <v>346</v>
      </c>
      <c r="K44" s="426"/>
      <c r="L44" s="425" t="s">
        <v>347</v>
      </c>
      <c r="M44" s="426"/>
      <c r="N44" s="425" t="s">
        <v>348</v>
      </c>
      <c r="O44" s="426"/>
    </row>
    <row r="45" spans="1:15" ht="16.8" customHeight="1" x14ac:dyDescent="0.3">
      <c r="A45" s="427" t="s">
        <v>355</v>
      </c>
      <c r="B45" s="427" t="s">
        <v>356</v>
      </c>
      <c r="C45" s="427" t="s">
        <v>357</v>
      </c>
      <c r="D45" s="465" t="s">
        <v>358</v>
      </c>
      <c r="E45" s="427" t="s">
        <v>340</v>
      </c>
      <c r="F45" s="429" t="s">
        <v>296</v>
      </c>
      <c r="G45" s="480" t="s">
        <v>332</v>
      </c>
      <c r="H45" s="481" t="s">
        <v>296</v>
      </c>
      <c r="I45" s="480" t="s">
        <v>298</v>
      </c>
      <c r="J45" s="429" t="s">
        <v>296</v>
      </c>
      <c r="K45" s="480" t="s">
        <v>298</v>
      </c>
      <c r="L45" s="429" t="s">
        <v>296</v>
      </c>
      <c r="M45" s="480" t="s">
        <v>298</v>
      </c>
      <c r="N45" s="429" t="s">
        <v>296</v>
      </c>
      <c r="O45" s="480" t="s">
        <v>298</v>
      </c>
    </row>
    <row r="46" spans="1:15" ht="13.2" customHeight="1" x14ac:dyDescent="0.3">
      <c r="A46" s="52" t="s">
        <v>18</v>
      </c>
      <c r="B46" s="53" t="s">
        <v>16</v>
      </c>
      <c r="C46" s="53" t="s">
        <v>17</v>
      </c>
      <c r="D46" s="54" t="s">
        <v>19</v>
      </c>
      <c r="E46" s="48" t="s">
        <v>10</v>
      </c>
      <c r="F46" s="55">
        <f>+[1]Mantenimiento!F46+[1]Reposicion!I42</f>
        <v>2.58</v>
      </c>
      <c r="G46" s="56">
        <f>+[1]Mantenimiento!G46+[1]Reposicion!J42</f>
        <v>2.6799999999999997</v>
      </c>
      <c r="H46" s="57"/>
      <c r="I46" s="57"/>
      <c r="J46" s="57"/>
      <c r="K46" s="57"/>
      <c r="L46" s="57"/>
      <c r="M46" s="57"/>
      <c r="N46" s="57"/>
      <c r="O46" s="57"/>
    </row>
    <row r="47" spans="1:15" ht="14.4" x14ac:dyDescent="0.3">
      <c r="A47" s="59"/>
      <c r="B47" s="60"/>
      <c r="C47" s="60"/>
      <c r="D47" s="61"/>
      <c r="E47" s="48" t="s">
        <v>20</v>
      </c>
      <c r="F47" s="62"/>
      <c r="G47" s="63"/>
      <c r="H47" s="64">
        <f>+[1]Mantenimiento!H47+[1]Reposicion!$I$43+[1]Mantenimiento!$S$18</f>
        <v>1.48</v>
      </c>
      <c r="I47" s="55">
        <f>+[1]Mantenimiento!I47+[1]Reposicion!$J$43+[1]Mantenimiento!$S$18</f>
        <v>1.53</v>
      </c>
      <c r="J47" s="64">
        <f>+[1]Mantenimiento!J47+[1]Reposicion!$I$43+[1]Mantenimiento!$S$18</f>
        <v>1.48</v>
      </c>
      <c r="K47" s="55">
        <f>+[1]Mantenimiento!K47+[1]Reposicion!$J$43+[1]Mantenimiento!$S$18</f>
        <v>1.53</v>
      </c>
      <c r="L47" s="64">
        <f>+[1]Mantenimiento!L47+[1]Reposicion!$I$43+[1]Mantenimiento!$S$18</f>
        <v>1.5999999999999999</v>
      </c>
      <c r="M47" s="55">
        <f>+[1]Mantenimiento!M47+[1]Reposicion!$J$43+[1]Mantenimiento!$S$18</f>
        <v>1.6500000000000001</v>
      </c>
      <c r="N47" s="64">
        <f>+[1]Mantenimiento!N47+[1]Reposicion!$I$43+[1]Mantenimiento!$S$18</f>
        <v>1.5999999999999999</v>
      </c>
      <c r="O47" s="56">
        <f>+[1]Mantenimiento!O47+[1]Reposicion!$J$43+[1]Mantenimiento!$S$18</f>
        <v>1.6500000000000001</v>
      </c>
    </row>
    <row r="48" spans="1:15" ht="14.4" x14ac:dyDescent="0.3">
      <c r="A48" s="59"/>
      <c r="B48" s="60"/>
      <c r="C48" s="60"/>
      <c r="D48" s="61"/>
      <c r="E48" s="48" t="s">
        <v>13</v>
      </c>
      <c r="F48" s="55">
        <f>+[1]Mantenimiento!F48+[1]Reposicion!I44</f>
        <v>0.66</v>
      </c>
      <c r="G48" s="56">
        <f>+[1]Mantenimiento!G48+[1]Reposicion!J44</f>
        <v>0.71</v>
      </c>
      <c r="H48" s="65"/>
      <c r="I48" s="65"/>
      <c r="J48" s="65"/>
      <c r="K48" s="65"/>
      <c r="L48" s="65"/>
      <c r="M48" s="65"/>
      <c r="N48" s="65"/>
      <c r="O48" s="65"/>
    </row>
    <row r="49" spans="1:15" ht="13.2" customHeight="1" x14ac:dyDescent="0.3">
      <c r="A49" s="59"/>
      <c r="B49" s="60"/>
      <c r="C49" s="66"/>
      <c r="D49" s="67"/>
      <c r="E49" s="48" t="s">
        <v>274</v>
      </c>
      <c r="F49" s="55">
        <f>+[1]Mantenimiento!F49+[1]Reposicion!I45</f>
        <v>3.0999999999999996</v>
      </c>
      <c r="G49" s="56">
        <f>+[1]Mantenimiento!G49+[1]Reposicion!J45</f>
        <v>3.1399999999999997</v>
      </c>
      <c r="H49" s="68"/>
      <c r="I49" s="68"/>
      <c r="J49" s="68"/>
      <c r="K49" s="68"/>
      <c r="L49" s="68"/>
      <c r="M49" s="68"/>
      <c r="N49" s="68"/>
      <c r="O49" s="68"/>
    </row>
    <row r="50" spans="1:15" ht="14.4" x14ac:dyDescent="0.3">
      <c r="A50" s="59"/>
      <c r="B50" s="60"/>
      <c r="C50" s="53" t="s">
        <v>24</v>
      </c>
      <c r="D50" s="54" t="s">
        <v>25</v>
      </c>
      <c r="E50" s="48" t="s">
        <v>10</v>
      </c>
      <c r="F50" s="55">
        <f>+[1]Mantenimiento!F50+[1]Reposicion!I46</f>
        <v>2.6199999999999997</v>
      </c>
      <c r="G50" s="56">
        <f>+[1]Mantenimiento!G50+[1]Reposicion!J46</f>
        <v>2.6799999999999997</v>
      </c>
      <c r="H50" s="71"/>
      <c r="I50" s="71"/>
      <c r="J50" s="71"/>
      <c r="K50" s="71"/>
      <c r="L50" s="71"/>
      <c r="M50" s="71"/>
      <c r="N50" s="71"/>
      <c r="O50" s="71"/>
    </row>
    <row r="51" spans="1:15" ht="13.2" customHeight="1" x14ac:dyDescent="0.3">
      <c r="A51" s="59"/>
      <c r="B51" s="60"/>
      <c r="C51" s="60"/>
      <c r="D51" s="61"/>
      <c r="E51" s="48" t="s">
        <v>20</v>
      </c>
      <c r="F51" s="62"/>
      <c r="G51" s="63"/>
      <c r="H51" s="64">
        <f>+[1]Mantenimiento!H51+[1]Reposicion!$I$47+[1]Mantenimiento!$S$18</f>
        <v>1.51</v>
      </c>
      <c r="I51" s="55">
        <f>+[1]Mantenimiento!I51+[1]Reposicion!$J$47+[1]Mantenimiento!$S$18</f>
        <v>1.5699999999999998</v>
      </c>
      <c r="J51" s="64">
        <f>+[1]Mantenimiento!J51+[1]Reposicion!$I$47+[1]Mantenimiento!$S$18</f>
        <v>1.51</v>
      </c>
      <c r="K51" s="55">
        <f>+[1]Mantenimiento!K51+[1]Reposicion!$J$47+[1]Mantenimiento!$S$18</f>
        <v>1.5699999999999998</v>
      </c>
      <c r="L51" s="64">
        <f>+[1]Mantenimiento!L51+[1]Reposicion!$I$47+[1]Mantenimiento!$S$18</f>
        <v>1.63</v>
      </c>
      <c r="M51" s="55">
        <f>+[1]Mantenimiento!M51+[1]Reposicion!$J$47+[1]Mantenimiento!$S$18</f>
        <v>1.69</v>
      </c>
      <c r="N51" s="64">
        <f>+[1]Mantenimiento!N51+[1]Reposicion!$I$47+[1]Mantenimiento!$S$18</f>
        <v>1.63</v>
      </c>
      <c r="O51" s="56">
        <f>+[1]Mantenimiento!O51+[1]Reposicion!$J$47+[1]Mantenimiento!$S$18</f>
        <v>1.69</v>
      </c>
    </row>
    <row r="52" spans="1:15" ht="14.4" x14ac:dyDescent="0.3">
      <c r="A52" s="59"/>
      <c r="B52" s="60"/>
      <c r="C52" s="60"/>
      <c r="D52" s="61"/>
      <c r="E52" s="48" t="s">
        <v>13</v>
      </c>
      <c r="F52" s="55">
        <f>+[1]Mantenimiento!F52+[1]Reposicion!I48</f>
        <v>0.66</v>
      </c>
      <c r="G52" s="56">
        <f>+[1]Mantenimiento!G52+[1]Reposicion!J48</f>
        <v>0.71</v>
      </c>
      <c r="H52" s="65"/>
      <c r="I52" s="65"/>
      <c r="J52" s="65"/>
      <c r="K52" s="65"/>
      <c r="L52" s="65"/>
      <c r="M52" s="65"/>
      <c r="N52" s="73"/>
      <c r="O52" s="73"/>
    </row>
    <row r="53" spans="1:15" ht="14.4" x14ac:dyDescent="0.3">
      <c r="A53" s="59"/>
      <c r="B53" s="66"/>
      <c r="C53" s="66"/>
      <c r="D53" s="67"/>
      <c r="E53" s="48" t="s">
        <v>274</v>
      </c>
      <c r="F53" s="55">
        <f>+[1]Mantenimiento!F53+[1]Reposicion!I49</f>
        <v>3.1399999999999997</v>
      </c>
      <c r="G53" s="56">
        <f>+[1]Mantenimiento!G53+[1]Reposicion!J49</f>
        <v>3.17</v>
      </c>
      <c r="H53" s="68"/>
      <c r="I53" s="68"/>
      <c r="J53" s="68"/>
      <c r="K53" s="68"/>
      <c r="L53" s="68"/>
      <c r="M53" s="68"/>
      <c r="N53" s="73"/>
      <c r="O53" s="73"/>
    </row>
    <row r="54" spans="1:15" ht="14.4" x14ac:dyDescent="0.3">
      <c r="A54" s="59"/>
      <c r="B54" s="53" t="s">
        <v>26</v>
      </c>
      <c r="C54" s="53" t="s">
        <v>27</v>
      </c>
      <c r="D54" s="75" t="s">
        <v>28</v>
      </c>
      <c r="E54" s="48" t="s">
        <v>20</v>
      </c>
      <c r="F54" s="55">
        <f>+[1]Mantenimiento!F54+[1]Reposicion!I50</f>
        <v>4.1900000000000004</v>
      </c>
      <c r="G54" s="56">
        <f>+[1]Mantenimiento!G54+[1]Reposicion!J50</f>
        <v>4.1100000000000003</v>
      </c>
      <c r="H54" s="68"/>
      <c r="I54" s="68"/>
      <c r="J54" s="68"/>
      <c r="K54" s="68"/>
      <c r="L54" s="68"/>
      <c r="M54" s="68"/>
      <c r="N54" s="73"/>
      <c r="O54" s="73"/>
    </row>
    <row r="55" spans="1:15" ht="14.4" x14ac:dyDescent="0.3">
      <c r="A55" s="59"/>
      <c r="B55" s="69"/>
      <c r="C55" s="69"/>
      <c r="D55" s="77"/>
      <c r="E55" s="48" t="s">
        <v>302</v>
      </c>
      <c r="F55" s="55">
        <f>+[1]Mantenimiento!F55+[1]Reposicion!I51</f>
        <v>4.1900000000000004</v>
      </c>
      <c r="G55" s="56">
        <f>+[1]Mantenimiento!G55+[1]Reposicion!J51</f>
        <v>4.1100000000000003</v>
      </c>
      <c r="H55" s="68"/>
      <c r="I55" s="455"/>
      <c r="J55" s="455"/>
      <c r="K55" s="455"/>
      <c r="L55" s="455"/>
      <c r="M55" s="455"/>
      <c r="N55" s="455"/>
      <c r="O55" s="455"/>
    </row>
    <row r="56" spans="1:15" ht="14.4" x14ac:dyDescent="0.3">
      <c r="A56" s="59"/>
      <c r="B56" s="53" t="s">
        <v>29</v>
      </c>
      <c r="C56" s="47" t="s">
        <v>30</v>
      </c>
      <c r="D56" s="79" t="s">
        <v>31</v>
      </c>
      <c r="E56" s="48" t="s">
        <v>274</v>
      </c>
      <c r="F56" s="55">
        <f>+[1]Mantenimiento!F56+[1]Reposicion!I52</f>
        <v>4.42</v>
      </c>
      <c r="G56" s="56">
        <f>+[1]Mantenimiento!G56+[1]Reposicion!J52</f>
        <v>4.21</v>
      </c>
      <c r="H56" s="68"/>
      <c r="I56" s="68"/>
      <c r="J56" s="68"/>
      <c r="K56" s="68"/>
      <c r="L56" s="68"/>
      <c r="M56" s="68"/>
      <c r="N56" s="73"/>
      <c r="O56" s="73"/>
    </row>
    <row r="57" spans="1:15" ht="14.4" x14ac:dyDescent="0.3">
      <c r="A57" s="59"/>
      <c r="B57" s="60"/>
      <c r="C57" s="47" t="s">
        <v>32</v>
      </c>
      <c r="D57" s="79" t="s">
        <v>33</v>
      </c>
      <c r="E57" s="48" t="s">
        <v>274</v>
      </c>
      <c r="F57" s="62"/>
      <c r="G57" s="56">
        <f>+[1]Mantenimiento!G57+[1]Reposicion!J53</f>
        <v>4.5</v>
      </c>
      <c r="H57" s="68"/>
      <c r="I57" s="68"/>
      <c r="J57" s="68"/>
      <c r="K57" s="68"/>
      <c r="L57" s="68"/>
      <c r="M57" s="68"/>
      <c r="N57" s="73"/>
      <c r="O57" s="73"/>
    </row>
    <row r="58" spans="1:15" ht="20.399999999999999" customHeight="1" x14ac:dyDescent="0.3">
      <c r="A58" s="59"/>
      <c r="B58" s="60"/>
      <c r="C58" s="47" t="s">
        <v>34</v>
      </c>
      <c r="D58" s="79" t="s">
        <v>35</v>
      </c>
      <c r="E58" s="48" t="s">
        <v>274</v>
      </c>
      <c r="F58" s="62"/>
      <c r="G58" s="56">
        <f>+[1]Mantenimiento!G58+[1]Reposicion!J54</f>
        <v>5</v>
      </c>
      <c r="H58" s="68"/>
      <c r="I58" s="68"/>
      <c r="J58" s="68"/>
      <c r="K58" s="68"/>
      <c r="L58" s="68"/>
      <c r="M58" s="68"/>
      <c r="N58" s="73"/>
      <c r="O58" s="73"/>
    </row>
    <row r="59" spans="1:15" ht="20.399999999999999" x14ac:dyDescent="0.3">
      <c r="A59" s="80"/>
      <c r="B59" s="66"/>
      <c r="C59" s="47" t="s">
        <v>36</v>
      </c>
      <c r="D59" s="79" t="s">
        <v>37</v>
      </c>
      <c r="E59" s="48" t="s">
        <v>274</v>
      </c>
      <c r="F59" s="62"/>
      <c r="G59" s="56">
        <f>+[1]Mantenimiento!G59+[1]Reposicion!J55</f>
        <v>5.1899999999999995</v>
      </c>
      <c r="H59" s="68"/>
      <c r="I59" s="68"/>
      <c r="J59" s="68"/>
      <c r="K59" s="68"/>
      <c r="L59" s="68"/>
      <c r="M59" s="68"/>
      <c r="N59" s="73"/>
      <c r="O59" s="73"/>
    </row>
    <row r="60" spans="1:15" ht="13.2" customHeight="1" x14ac:dyDescent="0.3">
      <c r="A60" s="459" t="s">
        <v>335</v>
      </c>
      <c r="B60" s="422"/>
      <c r="C60" s="422"/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422"/>
    </row>
    <row r="61" spans="1:15" ht="14.4" x14ac:dyDescent="0.3">
      <c r="A61" s="459" t="s">
        <v>336</v>
      </c>
      <c r="B61" s="422"/>
      <c r="C61" s="422"/>
      <c r="D61" s="422"/>
      <c r="E61" s="422"/>
      <c r="F61" s="422"/>
      <c r="G61" s="422"/>
      <c r="H61" s="422"/>
      <c r="I61" s="422"/>
      <c r="J61" s="422"/>
      <c r="K61" s="422"/>
      <c r="L61" s="422"/>
      <c r="M61" s="422"/>
      <c r="N61" s="422"/>
      <c r="O61" s="422"/>
    </row>
    <row r="62" spans="1:15" ht="14.4" x14ac:dyDescent="0.3">
      <c r="A62" s="421" t="s">
        <v>299</v>
      </c>
      <c r="B62" s="422"/>
      <c r="C62" s="422"/>
      <c r="D62" s="422"/>
      <c r="E62" s="422"/>
      <c r="F62" s="422"/>
      <c r="G62" s="422"/>
      <c r="H62" s="422"/>
      <c r="I62" s="422"/>
      <c r="J62" s="422"/>
      <c r="K62" s="422"/>
      <c r="L62" s="422"/>
      <c r="M62" s="422"/>
      <c r="N62" s="422"/>
      <c r="O62" s="422"/>
    </row>
    <row r="63" spans="1:15" ht="21" customHeight="1" thickBot="1" x14ac:dyDescent="0.35">
      <c r="A63" s="424"/>
      <c r="B63" s="424"/>
      <c r="C63" s="424"/>
      <c r="D63" s="424"/>
      <c r="E63" s="424"/>
      <c r="F63" s="482" t="s">
        <v>345</v>
      </c>
      <c r="G63" s="483"/>
      <c r="H63" s="482" t="s">
        <v>346</v>
      </c>
      <c r="I63" s="483"/>
      <c r="J63" s="482" t="s">
        <v>347</v>
      </c>
      <c r="K63" s="483"/>
      <c r="L63" s="482" t="s">
        <v>348</v>
      </c>
      <c r="M63" s="483"/>
      <c r="N63" s="422"/>
      <c r="O63" s="422"/>
    </row>
    <row r="64" spans="1:15" ht="17.399999999999999" customHeight="1" x14ac:dyDescent="0.3">
      <c r="A64" s="427" t="s">
        <v>349</v>
      </c>
      <c r="B64" s="427" t="s">
        <v>350</v>
      </c>
      <c r="C64" s="427" t="s">
        <v>351</v>
      </c>
      <c r="D64" s="465" t="s">
        <v>337</v>
      </c>
      <c r="E64" s="427" t="s">
        <v>340</v>
      </c>
      <c r="F64" s="429" t="s">
        <v>296</v>
      </c>
      <c r="G64" s="480" t="s">
        <v>332</v>
      </c>
      <c r="H64" s="429" t="s">
        <v>296</v>
      </c>
      <c r="I64" s="480" t="s">
        <v>332</v>
      </c>
      <c r="J64" s="429" t="s">
        <v>296</v>
      </c>
      <c r="K64" s="480" t="s">
        <v>332</v>
      </c>
      <c r="L64" s="429" t="s">
        <v>296</v>
      </c>
      <c r="M64" s="480" t="s">
        <v>332</v>
      </c>
      <c r="N64" s="422"/>
      <c r="O64" s="422"/>
    </row>
    <row r="65" spans="1:15" ht="13.2" customHeight="1" x14ac:dyDescent="0.3">
      <c r="A65" s="484" t="s">
        <v>18</v>
      </c>
      <c r="B65" s="82" t="s">
        <v>16</v>
      </c>
      <c r="C65" s="81" t="s">
        <v>17</v>
      </c>
      <c r="D65" s="79" t="s">
        <v>19</v>
      </c>
      <c r="E65" s="48" t="s">
        <v>354</v>
      </c>
      <c r="F65" s="55">
        <f>+[1]Mantenimiento!F64+[1]Reposicion!$I$59+[1]Mantenimiento!$S$18</f>
        <v>1.51</v>
      </c>
      <c r="G65" s="55">
        <f>+[1]Mantenimiento!G64+[1]Reposicion!$I$59+[1]Mantenimiento!$S$18</f>
        <v>1.47</v>
      </c>
      <c r="H65" s="55">
        <f>+[1]Mantenimiento!H64+[1]Reposicion!$I$59+[1]Mantenimiento!$S$18</f>
        <v>1.51</v>
      </c>
      <c r="I65" s="55">
        <f>+[1]Mantenimiento!I64+[1]Reposicion!$I$59+[1]Mantenimiento!$S$18</f>
        <v>1.47</v>
      </c>
      <c r="J65" s="55">
        <f>+[1]Mantenimiento!J64+[1]Reposicion!$I$59+[1]Mantenimiento!$S$18</f>
        <v>1.63</v>
      </c>
      <c r="K65" s="55">
        <f>+[1]Mantenimiento!K64+[1]Reposicion!$I$59+[1]Mantenimiento!$S$18</f>
        <v>1.59</v>
      </c>
      <c r="L65" s="55">
        <f>+[1]Mantenimiento!L64+[1]Reposicion!$I$59+[1]Mantenimiento!$S$18</f>
        <v>1.63</v>
      </c>
      <c r="M65" s="56">
        <f>+[1]Mantenimiento!M64+[1]Reposicion!$I$59+[1]Mantenimiento!$S$18</f>
        <v>1.59</v>
      </c>
      <c r="N65" s="422"/>
      <c r="O65" s="422"/>
    </row>
    <row r="66" spans="1:15" ht="16.8" customHeight="1" x14ac:dyDescent="0.3">
      <c r="A66" s="51"/>
      <c r="B66" s="485"/>
      <c r="C66" s="81" t="s">
        <v>24</v>
      </c>
      <c r="D66" s="79" t="s">
        <v>25</v>
      </c>
      <c r="E66" s="48" t="s">
        <v>354</v>
      </c>
      <c r="F66" s="55">
        <f>+[1]Mantenimiento!F65+[1]Reposicion!$I$60+[1]Mantenimiento!$S$18</f>
        <v>1.57</v>
      </c>
      <c r="G66" s="55">
        <f>+[1]Mantenimiento!G65+[1]Reposicion!$I$60+[1]Mantenimiento!$S$18</f>
        <v>1.53</v>
      </c>
      <c r="H66" s="55">
        <f>+[1]Mantenimiento!H65+[1]Reposicion!$I$60+[1]Mantenimiento!$S$18</f>
        <v>1.57</v>
      </c>
      <c r="I66" s="55">
        <f>+[1]Mantenimiento!I65+[1]Reposicion!$I$60+[1]Mantenimiento!$S$18</f>
        <v>1.53</v>
      </c>
      <c r="J66" s="55">
        <f>+[1]Mantenimiento!J65+[1]Reposicion!$I$60+[1]Mantenimiento!$S$18</f>
        <v>1.69</v>
      </c>
      <c r="K66" s="55">
        <f>+[1]Mantenimiento!K65+[1]Reposicion!$I$60+[1]Mantenimiento!$S$18</f>
        <v>1.6500000000000001</v>
      </c>
      <c r="L66" s="55">
        <f>+[1]Mantenimiento!L65+[1]Reposicion!$I$60+[1]Mantenimiento!$S$18</f>
        <v>1.69</v>
      </c>
      <c r="M66" s="56">
        <f>+[1]Mantenimiento!M65+[1]Reposicion!$I$60+[1]Mantenimiento!$S$18</f>
        <v>1.6500000000000001</v>
      </c>
      <c r="N66" s="422"/>
      <c r="O66" s="422"/>
    </row>
    <row r="67" spans="1:15" ht="13.2" customHeight="1" x14ac:dyDescent="0.3">
      <c r="A67" s="459" t="s">
        <v>334</v>
      </c>
      <c r="B67" s="422"/>
      <c r="C67" s="42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2"/>
    </row>
    <row r="68" spans="1:15" ht="13.2" customHeight="1" x14ac:dyDescent="0.3">
      <c r="A68" s="459" t="s">
        <v>336</v>
      </c>
      <c r="B68" s="422"/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</row>
    <row r="69" spans="1:15" ht="13.2" customHeight="1" x14ac:dyDescent="0.3">
      <c r="A69" s="421" t="s">
        <v>300</v>
      </c>
      <c r="B69" s="422"/>
      <c r="C69" s="422"/>
      <c r="D69" s="422"/>
      <c r="E69" s="422"/>
      <c r="F69" s="422"/>
      <c r="G69" s="422"/>
      <c r="H69" s="422"/>
      <c r="I69" s="422"/>
      <c r="J69" s="422"/>
      <c r="K69" s="422"/>
    </row>
    <row r="70" spans="1:15" ht="16.8" x14ac:dyDescent="0.3">
      <c r="A70" s="486" t="s">
        <v>3</v>
      </c>
      <c r="B70" s="486" t="s">
        <v>1</v>
      </c>
      <c r="C70" s="486" t="s">
        <v>2</v>
      </c>
      <c r="D70" s="480" t="s">
        <v>337</v>
      </c>
      <c r="E70" s="486" t="s">
        <v>340</v>
      </c>
      <c r="F70" s="480" t="s">
        <v>344</v>
      </c>
      <c r="G70" s="480" t="s">
        <v>278</v>
      </c>
      <c r="H70" s="422"/>
      <c r="I70" s="422"/>
      <c r="J70" s="422"/>
      <c r="K70" s="422"/>
    </row>
    <row r="71" spans="1:15" ht="14.4" x14ac:dyDescent="0.3">
      <c r="A71" s="487" t="s">
        <v>8</v>
      </c>
      <c r="B71" s="433" t="s">
        <v>6</v>
      </c>
      <c r="C71" s="433" t="s">
        <v>7</v>
      </c>
      <c r="D71" s="75" t="s">
        <v>9</v>
      </c>
      <c r="E71" s="48" t="s">
        <v>40</v>
      </c>
      <c r="F71" s="55">
        <f>+[1]Mantenimiento!F70+[1]Reposicion!I64</f>
        <v>1.51</v>
      </c>
      <c r="G71" s="56">
        <f>+[1]Mantenimiento!G70+[1]Reposicion!J64</f>
        <v>1.5699999999999998</v>
      </c>
      <c r="H71" s="422"/>
      <c r="I71" s="422"/>
      <c r="J71" s="422"/>
      <c r="K71" s="422"/>
    </row>
    <row r="72" spans="1:15" ht="14.4" x14ac:dyDescent="0.3">
      <c r="A72" s="488"/>
      <c r="B72" s="440"/>
      <c r="C72" s="440"/>
      <c r="D72" s="488"/>
      <c r="E72" s="48" t="s">
        <v>279</v>
      </c>
      <c r="F72" s="55">
        <f>+[1]Mantenimiento!F71+[1]Reposicion!I65</f>
        <v>1.54</v>
      </c>
      <c r="G72" s="56">
        <f>+[1]Mantenimiento!G71+[1]Reposicion!J65</f>
        <v>0.62</v>
      </c>
      <c r="H72" s="422"/>
      <c r="I72" s="422"/>
      <c r="J72" s="422"/>
      <c r="K72" s="422"/>
    </row>
    <row r="73" spans="1:15" ht="14.4" x14ac:dyDescent="0.3">
      <c r="A73" s="488"/>
      <c r="B73" s="440"/>
      <c r="C73" s="440"/>
      <c r="D73" s="488"/>
      <c r="E73" s="48" t="s">
        <v>41</v>
      </c>
      <c r="F73" s="55">
        <f>+[1]Mantenimiento!F72+[1]Reposicion!I66</f>
        <v>2.0300000000000002</v>
      </c>
      <c r="G73" s="56">
        <f>+[1]Mantenimiento!G72+[1]Reposicion!J66</f>
        <v>2.02</v>
      </c>
      <c r="H73" s="422"/>
      <c r="I73" s="422"/>
      <c r="J73" s="422"/>
      <c r="K73" s="422"/>
    </row>
    <row r="74" spans="1:15" ht="16.8" customHeight="1" x14ac:dyDescent="0.3">
      <c r="A74" s="488"/>
      <c r="B74" s="440"/>
      <c r="C74" s="445"/>
      <c r="D74" s="489"/>
      <c r="E74" s="48" t="s">
        <v>280</v>
      </c>
      <c r="F74" s="55">
        <f>+[1]Mantenimiento!F73+[1]Reposicion!I67</f>
        <v>2.06</v>
      </c>
      <c r="G74" s="56">
        <f>+[1]Mantenimiento!G73+[1]Reposicion!J67</f>
        <v>0.62</v>
      </c>
      <c r="H74" s="422"/>
      <c r="I74" s="422"/>
      <c r="J74" s="422"/>
      <c r="K74" s="422"/>
    </row>
    <row r="75" spans="1:15" ht="15" customHeight="1" x14ac:dyDescent="0.3">
      <c r="A75" s="488"/>
      <c r="B75" s="440"/>
      <c r="C75" s="433" t="s">
        <v>14</v>
      </c>
      <c r="D75" s="75" t="s">
        <v>15</v>
      </c>
      <c r="E75" s="48" t="s">
        <v>40</v>
      </c>
      <c r="F75" s="55">
        <f>+[1]Mantenimiento!F74+[1]Reposicion!I68</f>
        <v>1.54</v>
      </c>
      <c r="G75" s="56">
        <f>+[1]Mantenimiento!G74+[1]Reposicion!J68</f>
        <v>1.5699999999999998</v>
      </c>
      <c r="H75" s="422"/>
      <c r="I75" s="422"/>
      <c r="J75" s="422"/>
      <c r="K75" s="422"/>
    </row>
    <row r="76" spans="1:15" ht="14.4" x14ac:dyDescent="0.3">
      <c r="A76" s="489"/>
      <c r="B76" s="445"/>
      <c r="C76" s="445"/>
      <c r="D76" s="489"/>
      <c r="E76" s="48" t="s">
        <v>41</v>
      </c>
      <c r="F76" s="55">
        <f>+[1]Mantenimiento!F75+[1]Reposicion!I69</f>
        <v>2.06</v>
      </c>
      <c r="G76" s="56">
        <f>+[1]Mantenimiento!G75+[1]Reposicion!J69</f>
        <v>2.02</v>
      </c>
      <c r="H76" s="422"/>
      <c r="I76" s="422"/>
      <c r="J76" s="422"/>
      <c r="K76" s="422"/>
    </row>
    <row r="77" spans="1:15" ht="14.4" x14ac:dyDescent="0.3">
      <c r="A77" s="459" t="s">
        <v>281</v>
      </c>
      <c r="B77" s="459"/>
      <c r="C77" s="459"/>
      <c r="D77" s="459"/>
      <c r="E77" s="459"/>
      <c r="F77" s="73"/>
      <c r="G77" s="73"/>
      <c r="H77" s="422"/>
      <c r="I77" s="422"/>
      <c r="J77" s="422"/>
      <c r="K77" s="422"/>
    </row>
    <row r="78" spans="1:15" ht="14.4" x14ac:dyDescent="0.3">
      <c r="A78" s="459" t="s">
        <v>282</v>
      </c>
      <c r="B78" s="459"/>
      <c r="C78" s="459"/>
      <c r="D78" s="459"/>
      <c r="E78" s="459" t="s">
        <v>283</v>
      </c>
      <c r="F78" s="422"/>
      <c r="G78" s="422"/>
      <c r="H78" s="422"/>
      <c r="I78" s="422"/>
      <c r="J78" s="422"/>
      <c r="K78" s="422"/>
    </row>
    <row r="79" spans="1:15" ht="13.8" customHeight="1" x14ac:dyDescent="0.3">
      <c r="A79" s="421" t="s">
        <v>301</v>
      </c>
      <c r="B79" s="422"/>
      <c r="C79" s="422"/>
      <c r="D79" s="422"/>
      <c r="E79" s="422"/>
      <c r="F79" s="422"/>
      <c r="G79" s="422"/>
      <c r="H79" s="422"/>
      <c r="I79" s="422"/>
      <c r="J79" s="422"/>
      <c r="K79" s="422"/>
    </row>
    <row r="80" spans="1:15" ht="13.2" customHeight="1" x14ac:dyDescent="0.3">
      <c r="A80" s="490"/>
      <c r="B80" s="490"/>
      <c r="C80" s="490"/>
      <c r="D80" s="490"/>
      <c r="E80" s="490"/>
      <c r="F80" s="491" t="s">
        <v>44</v>
      </c>
      <c r="G80" s="492"/>
      <c r="H80" s="491" t="s">
        <v>45</v>
      </c>
      <c r="I80" s="493"/>
      <c r="J80" s="491" t="s">
        <v>284</v>
      </c>
      <c r="K80" s="493"/>
    </row>
    <row r="81" spans="1:11" ht="16.8" x14ac:dyDescent="0.3">
      <c r="A81" s="486" t="s">
        <v>3</v>
      </c>
      <c r="B81" s="486" t="s">
        <v>1</v>
      </c>
      <c r="C81" s="486" t="s">
        <v>2</v>
      </c>
      <c r="D81" s="480" t="s">
        <v>337</v>
      </c>
      <c r="E81" s="486" t="s">
        <v>340</v>
      </c>
      <c r="F81" s="486" t="s">
        <v>46</v>
      </c>
      <c r="G81" s="486" t="s">
        <v>47</v>
      </c>
      <c r="H81" s="486" t="s">
        <v>46</v>
      </c>
      <c r="I81" s="486" t="s">
        <v>47</v>
      </c>
      <c r="J81" s="486" t="s">
        <v>46</v>
      </c>
      <c r="K81" s="486" t="s">
        <v>47</v>
      </c>
    </row>
    <row r="82" spans="1:11" ht="14.4" x14ac:dyDescent="0.3">
      <c r="A82" s="494" t="s">
        <v>18</v>
      </c>
      <c r="B82" s="433" t="s">
        <v>48</v>
      </c>
      <c r="C82" s="457" t="s">
        <v>49</v>
      </c>
      <c r="D82" s="495" t="s">
        <v>50</v>
      </c>
      <c r="E82" s="48" t="s">
        <v>287</v>
      </c>
      <c r="F82" s="55">
        <f>+[1]Mantenimiento!F82+[1]Reposicion!F76</f>
        <v>15.29</v>
      </c>
      <c r="G82" s="55">
        <f>+[1]Mantenimiento!G82+[1]Reposicion!G76</f>
        <v>22.34</v>
      </c>
      <c r="H82" s="55">
        <f>+[1]Mantenimiento!H82+[1]Reposicion!H76</f>
        <v>15.629999999999999</v>
      </c>
      <c r="I82" s="55">
        <f>+[1]Mantenimiento!I82+[1]Reposicion!I76</f>
        <v>24.189999999999998</v>
      </c>
      <c r="J82" s="55">
        <f>+[1]Mantenimiento!J82+[1]Reposicion!J76</f>
        <v>16.649999999999999</v>
      </c>
      <c r="K82" s="56">
        <f>+[1]Mantenimiento!K82+[1]Reposicion!K76</f>
        <v>26.6</v>
      </c>
    </row>
    <row r="83" spans="1:11" ht="14.4" x14ac:dyDescent="0.3">
      <c r="A83" s="496"/>
      <c r="B83" s="440"/>
      <c r="C83" s="457" t="s">
        <v>54</v>
      </c>
      <c r="D83" s="495" t="s">
        <v>55</v>
      </c>
      <c r="E83" s="48" t="s">
        <v>287</v>
      </c>
      <c r="F83" s="55">
        <f>+[1]Mantenimiento!F83+[1]Reposicion!F77</f>
        <v>15.59</v>
      </c>
      <c r="G83" s="55">
        <f>+[1]Mantenimiento!G83+[1]Reposicion!G77</f>
        <v>21.799999999999997</v>
      </c>
      <c r="H83" s="55">
        <f>+[1]Mantenimiento!H83+[1]Reposicion!H77</f>
        <v>15.629999999999999</v>
      </c>
      <c r="I83" s="55">
        <f>+[1]Mantenimiento!I83+[1]Reposicion!I77</f>
        <v>23.53</v>
      </c>
      <c r="J83" s="55">
        <f>+[1]Mantenimiento!J83+[1]Reposicion!J77</f>
        <v>16.649999999999999</v>
      </c>
      <c r="K83" s="56">
        <f>+[1]Mantenimiento!K83+[1]Reposicion!K77</f>
        <v>26.6</v>
      </c>
    </row>
    <row r="84" spans="1:11" ht="14.4" x14ac:dyDescent="0.3">
      <c r="A84" s="496"/>
      <c r="B84" s="440"/>
      <c r="C84" s="457" t="s">
        <v>56</v>
      </c>
      <c r="D84" s="495" t="s">
        <v>57</v>
      </c>
      <c r="E84" s="48" t="s">
        <v>287</v>
      </c>
      <c r="F84" s="55">
        <f>+[1]Mantenimiento!F84+[1]Reposicion!F78</f>
        <v>15.559999999999999</v>
      </c>
      <c r="G84" s="55">
        <f>+[1]Mantenimiento!G84+[1]Reposicion!G78</f>
        <v>21.6</v>
      </c>
      <c r="H84" s="55">
        <f>+[1]Mantenimiento!H84+[1]Reposicion!H78</f>
        <v>15.73</v>
      </c>
      <c r="I84" s="55">
        <f>+[1]Mantenimiento!I84+[1]Reposicion!I78</f>
        <v>23.259999999999998</v>
      </c>
      <c r="J84" s="55">
        <f>+[1]Mantenimiento!J84+[1]Reposicion!J78</f>
        <v>16.82</v>
      </c>
      <c r="K84" s="56">
        <f>+[1]Mantenimiento!K84+[1]Reposicion!K78</f>
        <v>27.39</v>
      </c>
    </row>
    <row r="85" spans="1:11" ht="14.4" x14ac:dyDescent="0.3">
      <c r="A85" s="496"/>
      <c r="B85" s="440"/>
      <c r="C85" s="457" t="s">
        <v>58</v>
      </c>
      <c r="D85" s="495" t="s">
        <v>59</v>
      </c>
      <c r="E85" s="48" t="s">
        <v>287</v>
      </c>
      <c r="F85" s="55">
        <f>+[1]Mantenimiento!F85+[1]Reposicion!F79</f>
        <v>15.66</v>
      </c>
      <c r="G85" s="55">
        <f>+[1]Mantenimiento!G85+[1]Reposicion!G79</f>
        <v>21.369999999999997</v>
      </c>
      <c r="H85" s="55">
        <f>+[1]Mantenimiento!H85+[1]Reposicion!H79</f>
        <v>15.73</v>
      </c>
      <c r="I85" s="55">
        <f>+[1]Mantenimiento!I85+[1]Reposicion!I79</f>
        <v>23.259999999999998</v>
      </c>
      <c r="J85" s="55">
        <f>+[1]Mantenimiento!J85+[1]Reposicion!J79</f>
        <v>16.88</v>
      </c>
      <c r="K85" s="56">
        <f>+[1]Mantenimiento!K85+[1]Reposicion!K79</f>
        <v>27.189999999999998</v>
      </c>
    </row>
    <row r="86" spans="1:11" ht="14.4" x14ac:dyDescent="0.3">
      <c r="A86" s="497"/>
      <c r="B86" s="445"/>
      <c r="C86" s="457" t="s">
        <v>60</v>
      </c>
      <c r="D86" s="495" t="s">
        <v>61</v>
      </c>
      <c r="E86" s="48" t="s">
        <v>287</v>
      </c>
      <c r="F86" s="55">
        <f>+[1]Mantenimiento!F86+[1]Reposicion!F80</f>
        <v>16.88</v>
      </c>
      <c r="G86" s="55">
        <f>+[1]Mantenimiento!G86+[1]Reposicion!G80</f>
        <v>22.28</v>
      </c>
      <c r="H86" s="55">
        <f>+[1]Mantenimiento!H86+[1]Reposicion!H80</f>
        <v>16.52</v>
      </c>
      <c r="I86" s="55">
        <f>+[1]Mantenimiento!I86+[1]Reposicion!I80</f>
        <v>23.880000000000003</v>
      </c>
      <c r="J86" s="55">
        <f>+[1]Mantenimiento!J86+[1]Reposicion!J80</f>
        <v>17.990000000000002</v>
      </c>
      <c r="K86" s="56">
        <f>+[1]Mantenimiento!K86+[1]Reposicion!K80</f>
        <v>27.21</v>
      </c>
    </row>
    <row r="87" spans="1:11" ht="14.4" x14ac:dyDescent="0.3"/>
    <row r="88" spans="1:11" ht="14.4" x14ac:dyDescent="0.3"/>
    <row r="89" spans="1:11" ht="14.4" x14ac:dyDescent="0.3"/>
    <row r="90" spans="1:11" ht="14.4" x14ac:dyDescent="0.3"/>
    <row r="91" spans="1:11" ht="14.4" x14ac:dyDescent="0.3"/>
    <row r="92" spans="1:11" ht="14.4" x14ac:dyDescent="0.3"/>
    <row r="93" spans="1:11" ht="14.4" x14ac:dyDescent="0.3"/>
    <row r="94" spans="1:11" ht="14.4" x14ac:dyDescent="0.3"/>
    <row r="95" spans="1:11" ht="14.4" x14ac:dyDescent="0.3">
      <c r="A95" s="15" t="s">
        <v>248</v>
      </c>
    </row>
    <row r="96" spans="1:11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</sheetData>
  <mergeCells count="41">
    <mergeCell ref="A82:A86"/>
    <mergeCell ref="B82:B86"/>
    <mergeCell ref="J44:K44"/>
    <mergeCell ref="L44:M44"/>
    <mergeCell ref="N44:O44"/>
    <mergeCell ref="I55:O55"/>
    <mergeCell ref="F63:G63"/>
    <mergeCell ref="H63:I63"/>
    <mergeCell ref="J63:K63"/>
    <mergeCell ref="L63:M63"/>
    <mergeCell ref="H44:I44"/>
    <mergeCell ref="A80:E80"/>
    <mergeCell ref="F80:G80"/>
    <mergeCell ref="H80:I80"/>
    <mergeCell ref="J80:K80"/>
    <mergeCell ref="B71:B76"/>
    <mergeCell ref="C71:C74"/>
    <mergeCell ref="C75:C76"/>
    <mergeCell ref="J33:K33"/>
    <mergeCell ref="L33:M33"/>
    <mergeCell ref="J4:K4"/>
    <mergeCell ref="A33:E33"/>
    <mergeCell ref="A2:O2"/>
    <mergeCell ref="H4:I4"/>
    <mergeCell ref="L4:M4"/>
    <mergeCell ref="N4:O4"/>
    <mergeCell ref="A6:A15"/>
    <mergeCell ref="B6:B15"/>
    <mergeCell ref="C6:C11"/>
    <mergeCell ref="D6:D11"/>
    <mergeCell ref="C12:C15"/>
    <mergeCell ref="D12:D15"/>
    <mergeCell ref="A16:A29"/>
    <mergeCell ref="B26:B29"/>
    <mergeCell ref="B16:B23"/>
    <mergeCell ref="C16:C19"/>
    <mergeCell ref="D16:D19"/>
    <mergeCell ref="C20:C23"/>
    <mergeCell ref="D20:D23"/>
    <mergeCell ref="F33:G33"/>
    <mergeCell ref="H33:I33"/>
  </mergeCells>
  <pageMargins left="0.31496062992125984" right="0.70866141732283472" top="0" bottom="0" header="0.31496062992125984" footer="0.31496062992125984"/>
  <pageSetup paperSize="9" scale="48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zoomScale="75" zoomScaleNormal="75" workbookViewId="0">
      <selection sqref="A1:F1"/>
    </sheetView>
  </sheetViews>
  <sheetFormatPr baseColWidth="10" defaultColWidth="13.88671875" defaultRowHeight="14.4" x14ac:dyDescent="0.3"/>
  <cols>
    <col min="1" max="1" width="22.44140625" style="401" customWidth="1"/>
    <col min="2" max="2" width="13.88671875" style="401"/>
    <col min="3" max="3" width="46.88671875" style="401" customWidth="1"/>
    <col min="4" max="4" width="15.5546875" style="401" customWidth="1"/>
    <col min="5" max="5" width="12.88671875" style="401" customWidth="1"/>
    <col min="6" max="6" width="12.77734375" style="401" customWidth="1"/>
    <col min="7" max="249" width="13.88671875" style="401"/>
    <col min="250" max="250" width="22.33203125" style="401" customWidth="1"/>
    <col min="251" max="251" width="16.33203125" style="401" customWidth="1"/>
    <col min="252" max="252" width="46.33203125" style="401" customWidth="1"/>
    <col min="253" max="253" width="13.33203125" style="401" customWidth="1"/>
    <col min="254" max="255" width="9.77734375" style="401" customWidth="1"/>
    <col min="256" max="256" width="7.88671875" style="401" customWidth="1"/>
    <col min="257" max="257" width="21" style="401" customWidth="1"/>
    <col min="258" max="258" width="13.88671875" style="401"/>
    <col min="259" max="259" width="45.5546875" style="401" customWidth="1"/>
    <col min="260" max="260" width="13.33203125" style="401" customWidth="1"/>
    <col min="261" max="262" width="9.77734375" style="401" customWidth="1"/>
    <col min="263" max="505" width="13.88671875" style="401"/>
    <col min="506" max="506" width="22.33203125" style="401" customWidth="1"/>
    <col min="507" max="507" width="16.33203125" style="401" customWidth="1"/>
    <col min="508" max="508" width="46.33203125" style="401" customWidth="1"/>
    <col min="509" max="509" width="13.33203125" style="401" customWidth="1"/>
    <col min="510" max="511" width="9.77734375" style="401" customWidth="1"/>
    <col min="512" max="512" width="7.88671875" style="401" customWidth="1"/>
    <col min="513" max="513" width="21" style="401" customWidth="1"/>
    <col min="514" max="514" width="13.88671875" style="401"/>
    <col min="515" max="515" width="45.5546875" style="401" customWidth="1"/>
    <col min="516" max="516" width="13.33203125" style="401" customWidth="1"/>
    <col min="517" max="518" width="9.77734375" style="401" customWidth="1"/>
    <col min="519" max="761" width="13.88671875" style="401"/>
    <col min="762" max="762" width="22.33203125" style="401" customWidth="1"/>
    <col min="763" max="763" width="16.33203125" style="401" customWidth="1"/>
    <col min="764" max="764" width="46.33203125" style="401" customWidth="1"/>
    <col min="765" max="765" width="13.33203125" style="401" customWidth="1"/>
    <col min="766" max="767" width="9.77734375" style="401" customWidth="1"/>
    <col min="768" max="768" width="7.88671875" style="401" customWidth="1"/>
    <col min="769" max="769" width="21" style="401" customWidth="1"/>
    <col min="770" max="770" width="13.88671875" style="401"/>
    <col min="771" max="771" width="45.5546875" style="401" customWidth="1"/>
    <col min="772" max="772" width="13.33203125" style="401" customWidth="1"/>
    <col min="773" max="774" width="9.77734375" style="401" customWidth="1"/>
    <col min="775" max="1017" width="13.88671875" style="401"/>
    <col min="1018" max="1018" width="22.33203125" style="401" customWidth="1"/>
    <col min="1019" max="1019" width="16.33203125" style="401" customWidth="1"/>
    <col min="1020" max="1020" width="46.33203125" style="401" customWidth="1"/>
    <col min="1021" max="1021" width="13.33203125" style="401" customWidth="1"/>
    <col min="1022" max="1023" width="9.77734375" style="401" customWidth="1"/>
    <col min="1024" max="1024" width="7.88671875" style="401" customWidth="1"/>
    <col min="1025" max="1025" width="21" style="401" customWidth="1"/>
    <col min="1026" max="1026" width="13.88671875" style="401"/>
    <col min="1027" max="1027" width="45.5546875" style="401" customWidth="1"/>
    <col min="1028" max="1028" width="13.33203125" style="401" customWidth="1"/>
    <col min="1029" max="1030" width="9.77734375" style="401" customWidth="1"/>
    <col min="1031" max="1273" width="13.88671875" style="401"/>
    <col min="1274" max="1274" width="22.33203125" style="401" customWidth="1"/>
    <col min="1275" max="1275" width="16.33203125" style="401" customWidth="1"/>
    <col min="1276" max="1276" width="46.33203125" style="401" customWidth="1"/>
    <col min="1277" max="1277" width="13.33203125" style="401" customWidth="1"/>
    <col min="1278" max="1279" width="9.77734375" style="401" customWidth="1"/>
    <col min="1280" max="1280" width="7.88671875" style="401" customWidth="1"/>
    <col min="1281" max="1281" width="21" style="401" customWidth="1"/>
    <col min="1282" max="1282" width="13.88671875" style="401"/>
    <col min="1283" max="1283" width="45.5546875" style="401" customWidth="1"/>
    <col min="1284" max="1284" width="13.33203125" style="401" customWidth="1"/>
    <col min="1285" max="1286" width="9.77734375" style="401" customWidth="1"/>
    <col min="1287" max="1529" width="13.88671875" style="401"/>
    <col min="1530" max="1530" width="22.33203125" style="401" customWidth="1"/>
    <col min="1531" max="1531" width="16.33203125" style="401" customWidth="1"/>
    <col min="1532" max="1532" width="46.33203125" style="401" customWidth="1"/>
    <col min="1533" max="1533" width="13.33203125" style="401" customWidth="1"/>
    <col min="1534" max="1535" width="9.77734375" style="401" customWidth="1"/>
    <col min="1536" max="1536" width="7.88671875" style="401" customWidth="1"/>
    <col min="1537" max="1537" width="21" style="401" customWidth="1"/>
    <col min="1538" max="1538" width="13.88671875" style="401"/>
    <col min="1539" max="1539" width="45.5546875" style="401" customWidth="1"/>
    <col min="1540" max="1540" width="13.33203125" style="401" customWidth="1"/>
    <col min="1541" max="1542" width="9.77734375" style="401" customWidth="1"/>
    <col min="1543" max="1785" width="13.88671875" style="401"/>
    <col min="1786" max="1786" width="22.33203125" style="401" customWidth="1"/>
    <col min="1787" max="1787" width="16.33203125" style="401" customWidth="1"/>
    <col min="1788" max="1788" width="46.33203125" style="401" customWidth="1"/>
    <col min="1789" max="1789" width="13.33203125" style="401" customWidth="1"/>
    <col min="1790" max="1791" width="9.77734375" style="401" customWidth="1"/>
    <col min="1792" max="1792" width="7.88671875" style="401" customWidth="1"/>
    <col min="1793" max="1793" width="21" style="401" customWidth="1"/>
    <col min="1794" max="1794" width="13.88671875" style="401"/>
    <col min="1795" max="1795" width="45.5546875" style="401" customWidth="1"/>
    <col min="1796" max="1796" width="13.33203125" style="401" customWidth="1"/>
    <col min="1797" max="1798" width="9.77734375" style="401" customWidth="1"/>
    <col min="1799" max="2041" width="13.88671875" style="401"/>
    <col min="2042" max="2042" width="22.33203125" style="401" customWidth="1"/>
    <col min="2043" max="2043" width="16.33203125" style="401" customWidth="1"/>
    <col min="2044" max="2044" width="46.33203125" style="401" customWidth="1"/>
    <col min="2045" max="2045" width="13.33203125" style="401" customWidth="1"/>
    <col min="2046" max="2047" width="9.77734375" style="401" customWidth="1"/>
    <col min="2048" max="2048" width="7.88671875" style="401" customWidth="1"/>
    <col min="2049" max="2049" width="21" style="401" customWidth="1"/>
    <col min="2050" max="2050" width="13.88671875" style="401"/>
    <col min="2051" max="2051" width="45.5546875" style="401" customWidth="1"/>
    <col min="2052" max="2052" width="13.33203125" style="401" customWidth="1"/>
    <col min="2053" max="2054" width="9.77734375" style="401" customWidth="1"/>
    <col min="2055" max="2297" width="13.88671875" style="401"/>
    <col min="2298" max="2298" width="22.33203125" style="401" customWidth="1"/>
    <col min="2299" max="2299" width="16.33203125" style="401" customWidth="1"/>
    <col min="2300" max="2300" width="46.33203125" style="401" customWidth="1"/>
    <col min="2301" max="2301" width="13.33203125" style="401" customWidth="1"/>
    <col min="2302" max="2303" width="9.77734375" style="401" customWidth="1"/>
    <col min="2304" max="2304" width="7.88671875" style="401" customWidth="1"/>
    <col min="2305" max="2305" width="21" style="401" customWidth="1"/>
    <col min="2306" max="2306" width="13.88671875" style="401"/>
    <col min="2307" max="2307" width="45.5546875" style="401" customWidth="1"/>
    <col min="2308" max="2308" width="13.33203125" style="401" customWidth="1"/>
    <col min="2309" max="2310" width="9.77734375" style="401" customWidth="1"/>
    <col min="2311" max="2553" width="13.88671875" style="401"/>
    <col min="2554" max="2554" width="22.33203125" style="401" customWidth="1"/>
    <col min="2555" max="2555" width="16.33203125" style="401" customWidth="1"/>
    <col min="2556" max="2556" width="46.33203125" style="401" customWidth="1"/>
    <col min="2557" max="2557" width="13.33203125" style="401" customWidth="1"/>
    <col min="2558" max="2559" width="9.77734375" style="401" customWidth="1"/>
    <col min="2560" max="2560" width="7.88671875" style="401" customWidth="1"/>
    <col min="2561" max="2561" width="21" style="401" customWidth="1"/>
    <col min="2562" max="2562" width="13.88671875" style="401"/>
    <col min="2563" max="2563" width="45.5546875" style="401" customWidth="1"/>
    <col min="2564" max="2564" width="13.33203125" style="401" customWidth="1"/>
    <col min="2565" max="2566" width="9.77734375" style="401" customWidth="1"/>
    <col min="2567" max="2809" width="13.88671875" style="401"/>
    <col min="2810" max="2810" width="22.33203125" style="401" customWidth="1"/>
    <col min="2811" max="2811" width="16.33203125" style="401" customWidth="1"/>
    <col min="2812" max="2812" width="46.33203125" style="401" customWidth="1"/>
    <col min="2813" max="2813" width="13.33203125" style="401" customWidth="1"/>
    <col min="2814" max="2815" width="9.77734375" style="401" customWidth="1"/>
    <col min="2816" max="2816" width="7.88671875" style="401" customWidth="1"/>
    <col min="2817" max="2817" width="21" style="401" customWidth="1"/>
    <col min="2818" max="2818" width="13.88671875" style="401"/>
    <col min="2819" max="2819" width="45.5546875" style="401" customWidth="1"/>
    <col min="2820" max="2820" width="13.33203125" style="401" customWidth="1"/>
    <col min="2821" max="2822" width="9.77734375" style="401" customWidth="1"/>
    <col min="2823" max="3065" width="13.88671875" style="401"/>
    <col min="3066" max="3066" width="22.33203125" style="401" customWidth="1"/>
    <col min="3067" max="3067" width="16.33203125" style="401" customWidth="1"/>
    <col min="3068" max="3068" width="46.33203125" style="401" customWidth="1"/>
    <col min="3069" max="3069" width="13.33203125" style="401" customWidth="1"/>
    <col min="3070" max="3071" width="9.77734375" style="401" customWidth="1"/>
    <col min="3072" max="3072" width="7.88671875" style="401" customWidth="1"/>
    <col min="3073" max="3073" width="21" style="401" customWidth="1"/>
    <col min="3074" max="3074" width="13.88671875" style="401"/>
    <col min="3075" max="3075" width="45.5546875" style="401" customWidth="1"/>
    <col min="3076" max="3076" width="13.33203125" style="401" customWidth="1"/>
    <col min="3077" max="3078" width="9.77734375" style="401" customWidth="1"/>
    <col min="3079" max="3321" width="13.88671875" style="401"/>
    <col min="3322" max="3322" width="22.33203125" style="401" customWidth="1"/>
    <col min="3323" max="3323" width="16.33203125" style="401" customWidth="1"/>
    <col min="3324" max="3324" width="46.33203125" style="401" customWidth="1"/>
    <col min="3325" max="3325" width="13.33203125" style="401" customWidth="1"/>
    <col min="3326" max="3327" width="9.77734375" style="401" customWidth="1"/>
    <col min="3328" max="3328" width="7.88671875" style="401" customWidth="1"/>
    <col min="3329" max="3329" width="21" style="401" customWidth="1"/>
    <col min="3330" max="3330" width="13.88671875" style="401"/>
    <col min="3331" max="3331" width="45.5546875" style="401" customWidth="1"/>
    <col min="3332" max="3332" width="13.33203125" style="401" customWidth="1"/>
    <col min="3333" max="3334" width="9.77734375" style="401" customWidth="1"/>
    <col min="3335" max="3577" width="13.88671875" style="401"/>
    <col min="3578" max="3578" width="22.33203125" style="401" customWidth="1"/>
    <col min="3579" max="3579" width="16.33203125" style="401" customWidth="1"/>
    <col min="3580" max="3580" width="46.33203125" style="401" customWidth="1"/>
    <col min="3581" max="3581" width="13.33203125" style="401" customWidth="1"/>
    <col min="3582" max="3583" width="9.77734375" style="401" customWidth="1"/>
    <col min="3584" max="3584" width="7.88671875" style="401" customWidth="1"/>
    <col min="3585" max="3585" width="21" style="401" customWidth="1"/>
    <col min="3586" max="3586" width="13.88671875" style="401"/>
    <col min="3587" max="3587" width="45.5546875" style="401" customWidth="1"/>
    <col min="3588" max="3588" width="13.33203125" style="401" customWidth="1"/>
    <col min="3589" max="3590" width="9.77734375" style="401" customWidth="1"/>
    <col min="3591" max="3833" width="13.88671875" style="401"/>
    <col min="3834" max="3834" width="22.33203125" style="401" customWidth="1"/>
    <col min="3835" max="3835" width="16.33203125" style="401" customWidth="1"/>
    <col min="3836" max="3836" width="46.33203125" style="401" customWidth="1"/>
    <col min="3837" max="3837" width="13.33203125" style="401" customWidth="1"/>
    <col min="3838" max="3839" width="9.77734375" style="401" customWidth="1"/>
    <col min="3840" max="3840" width="7.88671875" style="401" customWidth="1"/>
    <col min="3841" max="3841" width="21" style="401" customWidth="1"/>
    <col min="3842" max="3842" width="13.88671875" style="401"/>
    <col min="3843" max="3843" width="45.5546875" style="401" customWidth="1"/>
    <col min="3844" max="3844" width="13.33203125" style="401" customWidth="1"/>
    <col min="3845" max="3846" width="9.77734375" style="401" customWidth="1"/>
    <col min="3847" max="4089" width="13.88671875" style="401"/>
    <col min="4090" max="4090" width="22.33203125" style="401" customWidth="1"/>
    <col min="4091" max="4091" width="16.33203125" style="401" customWidth="1"/>
    <col min="4092" max="4092" width="46.33203125" style="401" customWidth="1"/>
    <col min="4093" max="4093" width="13.33203125" style="401" customWidth="1"/>
    <col min="4094" max="4095" width="9.77734375" style="401" customWidth="1"/>
    <col min="4096" max="4096" width="7.88671875" style="401" customWidth="1"/>
    <col min="4097" max="4097" width="21" style="401" customWidth="1"/>
    <col min="4098" max="4098" width="13.88671875" style="401"/>
    <col min="4099" max="4099" width="45.5546875" style="401" customWidth="1"/>
    <col min="4100" max="4100" width="13.33203125" style="401" customWidth="1"/>
    <col min="4101" max="4102" width="9.77734375" style="401" customWidth="1"/>
    <col min="4103" max="4345" width="13.88671875" style="401"/>
    <col min="4346" max="4346" width="22.33203125" style="401" customWidth="1"/>
    <col min="4347" max="4347" width="16.33203125" style="401" customWidth="1"/>
    <col min="4348" max="4348" width="46.33203125" style="401" customWidth="1"/>
    <col min="4349" max="4349" width="13.33203125" style="401" customWidth="1"/>
    <col min="4350" max="4351" width="9.77734375" style="401" customWidth="1"/>
    <col min="4352" max="4352" width="7.88671875" style="401" customWidth="1"/>
    <col min="4353" max="4353" width="21" style="401" customWidth="1"/>
    <col min="4354" max="4354" width="13.88671875" style="401"/>
    <col min="4355" max="4355" width="45.5546875" style="401" customWidth="1"/>
    <col min="4356" max="4356" width="13.33203125" style="401" customWidth="1"/>
    <col min="4357" max="4358" width="9.77734375" style="401" customWidth="1"/>
    <col min="4359" max="4601" width="13.88671875" style="401"/>
    <col min="4602" max="4602" width="22.33203125" style="401" customWidth="1"/>
    <col min="4603" max="4603" width="16.33203125" style="401" customWidth="1"/>
    <col min="4604" max="4604" width="46.33203125" style="401" customWidth="1"/>
    <col min="4605" max="4605" width="13.33203125" style="401" customWidth="1"/>
    <col min="4606" max="4607" width="9.77734375" style="401" customWidth="1"/>
    <col min="4608" max="4608" width="7.88671875" style="401" customWidth="1"/>
    <col min="4609" max="4609" width="21" style="401" customWidth="1"/>
    <col min="4610" max="4610" width="13.88671875" style="401"/>
    <col min="4611" max="4611" width="45.5546875" style="401" customWidth="1"/>
    <col min="4612" max="4612" width="13.33203125" style="401" customWidth="1"/>
    <col min="4613" max="4614" width="9.77734375" style="401" customWidth="1"/>
    <col min="4615" max="4857" width="13.88671875" style="401"/>
    <col min="4858" max="4858" width="22.33203125" style="401" customWidth="1"/>
    <col min="4859" max="4859" width="16.33203125" style="401" customWidth="1"/>
    <col min="4860" max="4860" width="46.33203125" style="401" customWidth="1"/>
    <col min="4861" max="4861" width="13.33203125" style="401" customWidth="1"/>
    <col min="4862" max="4863" width="9.77734375" style="401" customWidth="1"/>
    <col min="4864" max="4864" width="7.88671875" style="401" customWidth="1"/>
    <col min="4865" max="4865" width="21" style="401" customWidth="1"/>
    <col min="4866" max="4866" width="13.88671875" style="401"/>
    <col min="4867" max="4867" width="45.5546875" style="401" customWidth="1"/>
    <col min="4868" max="4868" width="13.33203125" style="401" customWidth="1"/>
    <col min="4869" max="4870" width="9.77734375" style="401" customWidth="1"/>
    <col min="4871" max="5113" width="13.88671875" style="401"/>
    <col min="5114" max="5114" width="22.33203125" style="401" customWidth="1"/>
    <col min="5115" max="5115" width="16.33203125" style="401" customWidth="1"/>
    <col min="5116" max="5116" width="46.33203125" style="401" customWidth="1"/>
    <col min="5117" max="5117" width="13.33203125" style="401" customWidth="1"/>
    <col min="5118" max="5119" width="9.77734375" style="401" customWidth="1"/>
    <col min="5120" max="5120" width="7.88671875" style="401" customWidth="1"/>
    <col min="5121" max="5121" width="21" style="401" customWidth="1"/>
    <col min="5122" max="5122" width="13.88671875" style="401"/>
    <col min="5123" max="5123" width="45.5546875" style="401" customWidth="1"/>
    <col min="5124" max="5124" width="13.33203125" style="401" customWidth="1"/>
    <col min="5125" max="5126" width="9.77734375" style="401" customWidth="1"/>
    <col min="5127" max="5369" width="13.88671875" style="401"/>
    <col min="5370" max="5370" width="22.33203125" style="401" customWidth="1"/>
    <col min="5371" max="5371" width="16.33203125" style="401" customWidth="1"/>
    <col min="5372" max="5372" width="46.33203125" style="401" customWidth="1"/>
    <col min="5373" max="5373" width="13.33203125" style="401" customWidth="1"/>
    <col min="5374" max="5375" width="9.77734375" style="401" customWidth="1"/>
    <col min="5376" max="5376" width="7.88671875" style="401" customWidth="1"/>
    <col min="5377" max="5377" width="21" style="401" customWidth="1"/>
    <col min="5378" max="5378" width="13.88671875" style="401"/>
    <col min="5379" max="5379" width="45.5546875" style="401" customWidth="1"/>
    <col min="5380" max="5380" width="13.33203125" style="401" customWidth="1"/>
    <col min="5381" max="5382" width="9.77734375" style="401" customWidth="1"/>
    <col min="5383" max="5625" width="13.88671875" style="401"/>
    <col min="5626" max="5626" width="22.33203125" style="401" customWidth="1"/>
    <col min="5627" max="5627" width="16.33203125" style="401" customWidth="1"/>
    <col min="5628" max="5628" width="46.33203125" style="401" customWidth="1"/>
    <col min="5629" max="5629" width="13.33203125" style="401" customWidth="1"/>
    <col min="5630" max="5631" width="9.77734375" style="401" customWidth="1"/>
    <col min="5632" max="5632" width="7.88671875" style="401" customWidth="1"/>
    <col min="5633" max="5633" width="21" style="401" customWidth="1"/>
    <col min="5634" max="5634" width="13.88671875" style="401"/>
    <col min="5635" max="5635" width="45.5546875" style="401" customWidth="1"/>
    <col min="5636" max="5636" width="13.33203125" style="401" customWidth="1"/>
    <col min="5637" max="5638" width="9.77734375" style="401" customWidth="1"/>
    <col min="5639" max="5881" width="13.88671875" style="401"/>
    <col min="5882" max="5882" width="22.33203125" style="401" customWidth="1"/>
    <col min="5883" max="5883" width="16.33203125" style="401" customWidth="1"/>
    <col min="5884" max="5884" width="46.33203125" style="401" customWidth="1"/>
    <col min="5885" max="5885" width="13.33203125" style="401" customWidth="1"/>
    <col min="5886" max="5887" width="9.77734375" style="401" customWidth="1"/>
    <col min="5888" max="5888" width="7.88671875" style="401" customWidth="1"/>
    <col min="5889" max="5889" width="21" style="401" customWidth="1"/>
    <col min="5890" max="5890" width="13.88671875" style="401"/>
    <col min="5891" max="5891" width="45.5546875" style="401" customWidth="1"/>
    <col min="5892" max="5892" width="13.33203125" style="401" customWidth="1"/>
    <col min="5893" max="5894" width="9.77734375" style="401" customWidth="1"/>
    <col min="5895" max="6137" width="13.88671875" style="401"/>
    <col min="6138" max="6138" width="22.33203125" style="401" customWidth="1"/>
    <col min="6139" max="6139" width="16.33203125" style="401" customWidth="1"/>
    <col min="6140" max="6140" width="46.33203125" style="401" customWidth="1"/>
    <col min="6141" max="6141" width="13.33203125" style="401" customWidth="1"/>
    <col min="6142" max="6143" width="9.77734375" style="401" customWidth="1"/>
    <col min="6144" max="6144" width="7.88671875" style="401" customWidth="1"/>
    <col min="6145" max="6145" width="21" style="401" customWidth="1"/>
    <col min="6146" max="6146" width="13.88671875" style="401"/>
    <col min="6147" max="6147" width="45.5546875" style="401" customWidth="1"/>
    <col min="6148" max="6148" width="13.33203125" style="401" customWidth="1"/>
    <col min="6149" max="6150" width="9.77734375" style="401" customWidth="1"/>
    <col min="6151" max="6393" width="13.88671875" style="401"/>
    <col min="6394" max="6394" width="22.33203125" style="401" customWidth="1"/>
    <col min="6395" max="6395" width="16.33203125" style="401" customWidth="1"/>
    <col min="6396" max="6396" width="46.33203125" style="401" customWidth="1"/>
    <col min="6397" max="6397" width="13.33203125" style="401" customWidth="1"/>
    <col min="6398" max="6399" width="9.77734375" style="401" customWidth="1"/>
    <col min="6400" max="6400" width="7.88671875" style="401" customWidth="1"/>
    <col min="6401" max="6401" width="21" style="401" customWidth="1"/>
    <col min="6402" max="6402" width="13.88671875" style="401"/>
    <col min="6403" max="6403" width="45.5546875" style="401" customWidth="1"/>
    <col min="6404" max="6404" width="13.33203125" style="401" customWidth="1"/>
    <col min="6405" max="6406" width="9.77734375" style="401" customWidth="1"/>
    <col min="6407" max="6649" width="13.88671875" style="401"/>
    <col min="6650" max="6650" width="22.33203125" style="401" customWidth="1"/>
    <col min="6651" max="6651" width="16.33203125" style="401" customWidth="1"/>
    <col min="6652" max="6652" width="46.33203125" style="401" customWidth="1"/>
    <col min="6653" max="6653" width="13.33203125" style="401" customWidth="1"/>
    <col min="6654" max="6655" width="9.77734375" style="401" customWidth="1"/>
    <col min="6656" max="6656" width="7.88671875" style="401" customWidth="1"/>
    <col min="6657" max="6657" width="21" style="401" customWidth="1"/>
    <col min="6658" max="6658" width="13.88671875" style="401"/>
    <col min="6659" max="6659" width="45.5546875" style="401" customWidth="1"/>
    <col min="6660" max="6660" width="13.33203125" style="401" customWidth="1"/>
    <col min="6661" max="6662" width="9.77734375" style="401" customWidth="1"/>
    <col min="6663" max="6905" width="13.88671875" style="401"/>
    <col min="6906" max="6906" width="22.33203125" style="401" customWidth="1"/>
    <col min="6907" max="6907" width="16.33203125" style="401" customWidth="1"/>
    <col min="6908" max="6908" width="46.33203125" style="401" customWidth="1"/>
    <col min="6909" max="6909" width="13.33203125" style="401" customWidth="1"/>
    <col min="6910" max="6911" width="9.77734375" style="401" customWidth="1"/>
    <col min="6912" max="6912" width="7.88671875" style="401" customWidth="1"/>
    <col min="6913" max="6913" width="21" style="401" customWidth="1"/>
    <col min="6914" max="6914" width="13.88671875" style="401"/>
    <col min="6915" max="6915" width="45.5546875" style="401" customWidth="1"/>
    <col min="6916" max="6916" width="13.33203125" style="401" customWidth="1"/>
    <col min="6917" max="6918" width="9.77734375" style="401" customWidth="1"/>
    <col min="6919" max="7161" width="13.88671875" style="401"/>
    <col min="7162" max="7162" width="22.33203125" style="401" customWidth="1"/>
    <col min="7163" max="7163" width="16.33203125" style="401" customWidth="1"/>
    <col min="7164" max="7164" width="46.33203125" style="401" customWidth="1"/>
    <col min="7165" max="7165" width="13.33203125" style="401" customWidth="1"/>
    <col min="7166" max="7167" width="9.77734375" style="401" customWidth="1"/>
    <col min="7168" max="7168" width="7.88671875" style="401" customWidth="1"/>
    <col min="7169" max="7169" width="21" style="401" customWidth="1"/>
    <col min="7170" max="7170" width="13.88671875" style="401"/>
    <col min="7171" max="7171" width="45.5546875" style="401" customWidth="1"/>
    <col min="7172" max="7172" width="13.33203125" style="401" customWidth="1"/>
    <col min="7173" max="7174" width="9.77734375" style="401" customWidth="1"/>
    <col min="7175" max="7417" width="13.88671875" style="401"/>
    <col min="7418" max="7418" width="22.33203125" style="401" customWidth="1"/>
    <col min="7419" max="7419" width="16.33203125" style="401" customWidth="1"/>
    <col min="7420" max="7420" width="46.33203125" style="401" customWidth="1"/>
    <col min="7421" max="7421" width="13.33203125" style="401" customWidth="1"/>
    <col min="7422" max="7423" width="9.77734375" style="401" customWidth="1"/>
    <col min="7424" max="7424" width="7.88671875" style="401" customWidth="1"/>
    <col min="7425" max="7425" width="21" style="401" customWidth="1"/>
    <col min="7426" max="7426" width="13.88671875" style="401"/>
    <col min="7427" max="7427" width="45.5546875" style="401" customWidth="1"/>
    <col min="7428" max="7428" width="13.33203125" style="401" customWidth="1"/>
    <col min="7429" max="7430" width="9.77734375" style="401" customWidth="1"/>
    <col min="7431" max="7673" width="13.88671875" style="401"/>
    <col min="7674" max="7674" width="22.33203125" style="401" customWidth="1"/>
    <col min="7675" max="7675" width="16.33203125" style="401" customWidth="1"/>
    <col min="7676" max="7676" width="46.33203125" style="401" customWidth="1"/>
    <col min="7677" max="7677" width="13.33203125" style="401" customWidth="1"/>
    <col min="7678" max="7679" width="9.77734375" style="401" customWidth="1"/>
    <col min="7680" max="7680" width="7.88671875" style="401" customWidth="1"/>
    <col min="7681" max="7681" width="21" style="401" customWidth="1"/>
    <col min="7682" max="7682" width="13.88671875" style="401"/>
    <col min="7683" max="7683" width="45.5546875" style="401" customWidth="1"/>
    <col min="7684" max="7684" width="13.33203125" style="401" customWidth="1"/>
    <col min="7685" max="7686" width="9.77734375" style="401" customWidth="1"/>
    <col min="7687" max="7929" width="13.88671875" style="401"/>
    <col min="7930" max="7930" width="22.33203125" style="401" customWidth="1"/>
    <col min="7931" max="7931" width="16.33203125" style="401" customWidth="1"/>
    <col min="7932" max="7932" width="46.33203125" style="401" customWidth="1"/>
    <col min="7933" max="7933" width="13.33203125" style="401" customWidth="1"/>
    <col min="7934" max="7935" width="9.77734375" style="401" customWidth="1"/>
    <col min="7936" max="7936" width="7.88671875" style="401" customWidth="1"/>
    <col min="7937" max="7937" width="21" style="401" customWidth="1"/>
    <col min="7938" max="7938" width="13.88671875" style="401"/>
    <col min="7939" max="7939" width="45.5546875" style="401" customWidth="1"/>
    <col min="7940" max="7940" width="13.33203125" style="401" customWidth="1"/>
    <col min="7941" max="7942" width="9.77734375" style="401" customWidth="1"/>
    <col min="7943" max="8185" width="13.88671875" style="401"/>
    <col min="8186" max="8186" width="22.33203125" style="401" customWidth="1"/>
    <col min="8187" max="8187" width="16.33203125" style="401" customWidth="1"/>
    <col min="8188" max="8188" width="46.33203125" style="401" customWidth="1"/>
    <col min="8189" max="8189" width="13.33203125" style="401" customWidth="1"/>
    <col min="8190" max="8191" width="9.77734375" style="401" customWidth="1"/>
    <col min="8192" max="8192" width="7.88671875" style="401" customWidth="1"/>
    <col min="8193" max="8193" width="21" style="401" customWidth="1"/>
    <col min="8194" max="8194" width="13.88671875" style="401"/>
    <col min="8195" max="8195" width="45.5546875" style="401" customWidth="1"/>
    <col min="8196" max="8196" width="13.33203125" style="401" customWidth="1"/>
    <col min="8197" max="8198" width="9.77734375" style="401" customWidth="1"/>
    <col min="8199" max="8441" width="13.88671875" style="401"/>
    <col min="8442" max="8442" width="22.33203125" style="401" customWidth="1"/>
    <col min="8443" max="8443" width="16.33203125" style="401" customWidth="1"/>
    <col min="8444" max="8444" width="46.33203125" style="401" customWidth="1"/>
    <col min="8445" max="8445" width="13.33203125" style="401" customWidth="1"/>
    <col min="8446" max="8447" width="9.77734375" style="401" customWidth="1"/>
    <col min="8448" max="8448" width="7.88671875" style="401" customWidth="1"/>
    <col min="8449" max="8449" width="21" style="401" customWidth="1"/>
    <col min="8450" max="8450" width="13.88671875" style="401"/>
    <col min="8451" max="8451" width="45.5546875" style="401" customWidth="1"/>
    <col min="8452" max="8452" width="13.33203125" style="401" customWidth="1"/>
    <col min="8453" max="8454" width="9.77734375" style="401" customWidth="1"/>
    <col min="8455" max="8697" width="13.88671875" style="401"/>
    <col min="8698" max="8698" width="22.33203125" style="401" customWidth="1"/>
    <col min="8699" max="8699" width="16.33203125" style="401" customWidth="1"/>
    <col min="8700" max="8700" width="46.33203125" style="401" customWidth="1"/>
    <col min="8701" max="8701" width="13.33203125" style="401" customWidth="1"/>
    <col min="8702" max="8703" width="9.77734375" style="401" customWidth="1"/>
    <col min="8704" max="8704" width="7.88671875" style="401" customWidth="1"/>
    <col min="8705" max="8705" width="21" style="401" customWidth="1"/>
    <col min="8706" max="8706" width="13.88671875" style="401"/>
    <col min="8707" max="8707" width="45.5546875" style="401" customWidth="1"/>
    <col min="8708" max="8708" width="13.33203125" style="401" customWidth="1"/>
    <col min="8709" max="8710" width="9.77734375" style="401" customWidth="1"/>
    <col min="8711" max="8953" width="13.88671875" style="401"/>
    <col min="8954" max="8954" width="22.33203125" style="401" customWidth="1"/>
    <col min="8955" max="8955" width="16.33203125" style="401" customWidth="1"/>
    <col min="8956" max="8956" width="46.33203125" style="401" customWidth="1"/>
    <col min="8957" max="8957" width="13.33203125" style="401" customWidth="1"/>
    <col min="8958" max="8959" width="9.77734375" style="401" customWidth="1"/>
    <col min="8960" max="8960" width="7.88671875" style="401" customWidth="1"/>
    <col min="8961" max="8961" width="21" style="401" customWidth="1"/>
    <col min="8962" max="8962" width="13.88671875" style="401"/>
    <col min="8963" max="8963" width="45.5546875" style="401" customWidth="1"/>
    <col min="8964" max="8964" width="13.33203125" style="401" customWidth="1"/>
    <col min="8965" max="8966" width="9.77734375" style="401" customWidth="1"/>
    <col min="8967" max="9209" width="13.88671875" style="401"/>
    <col min="9210" max="9210" width="22.33203125" style="401" customWidth="1"/>
    <col min="9211" max="9211" width="16.33203125" style="401" customWidth="1"/>
    <col min="9212" max="9212" width="46.33203125" style="401" customWidth="1"/>
    <col min="9213" max="9213" width="13.33203125" style="401" customWidth="1"/>
    <col min="9214" max="9215" width="9.77734375" style="401" customWidth="1"/>
    <col min="9216" max="9216" width="7.88671875" style="401" customWidth="1"/>
    <col min="9217" max="9217" width="21" style="401" customWidth="1"/>
    <col min="9218" max="9218" width="13.88671875" style="401"/>
    <col min="9219" max="9219" width="45.5546875" style="401" customWidth="1"/>
    <col min="9220" max="9220" width="13.33203125" style="401" customWidth="1"/>
    <col min="9221" max="9222" width="9.77734375" style="401" customWidth="1"/>
    <col min="9223" max="9465" width="13.88671875" style="401"/>
    <col min="9466" max="9466" width="22.33203125" style="401" customWidth="1"/>
    <col min="9467" max="9467" width="16.33203125" style="401" customWidth="1"/>
    <col min="9468" max="9468" width="46.33203125" style="401" customWidth="1"/>
    <col min="9469" max="9469" width="13.33203125" style="401" customWidth="1"/>
    <col min="9470" max="9471" width="9.77734375" style="401" customWidth="1"/>
    <col min="9472" max="9472" width="7.88671875" style="401" customWidth="1"/>
    <col min="9473" max="9473" width="21" style="401" customWidth="1"/>
    <col min="9474" max="9474" width="13.88671875" style="401"/>
    <col min="9475" max="9475" width="45.5546875" style="401" customWidth="1"/>
    <col min="9476" max="9476" width="13.33203125" style="401" customWidth="1"/>
    <col min="9477" max="9478" width="9.77734375" style="401" customWidth="1"/>
    <col min="9479" max="9721" width="13.88671875" style="401"/>
    <col min="9722" max="9722" width="22.33203125" style="401" customWidth="1"/>
    <col min="9723" max="9723" width="16.33203125" style="401" customWidth="1"/>
    <col min="9724" max="9724" width="46.33203125" style="401" customWidth="1"/>
    <col min="9725" max="9725" width="13.33203125" style="401" customWidth="1"/>
    <col min="9726" max="9727" width="9.77734375" style="401" customWidth="1"/>
    <col min="9728" max="9728" width="7.88671875" style="401" customWidth="1"/>
    <col min="9729" max="9729" width="21" style="401" customWidth="1"/>
    <col min="9730" max="9730" width="13.88671875" style="401"/>
    <col min="9731" max="9731" width="45.5546875" style="401" customWidth="1"/>
    <col min="9732" max="9732" width="13.33203125" style="401" customWidth="1"/>
    <col min="9733" max="9734" width="9.77734375" style="401" customWidth="1"/>
    <col min="9735" max="9977" width="13.88671875" style="401"/>
    <col min="9978" max="9978" width="22.33203125" style="401" customWidth="1"/>
    <col min="9979" max="9979" width="16.33203125" style="401" customWidth="1"/>
    <col min="9980" max="9980" width="46.33203125" style="401" customWidth="1"/>
    <col min="9981" max="9981" width="13.33203125" style="401" customWidth="1"/>
    <col min="9982" max="9983" width="9.77734375" style="401" customWidth="1"/>
    <col min="9984" max="9984" width="7.88671875" style="401" customWidth="1"/>
    <col min="9985" max="9985" width="21" style="401" customWidth="1"/>
    <col min="9986" max="9986" width="13.88671875" style="401"/>
    <col min="9987" max="9987" width="45.5546875" style="401" customWidth="1"/>
    <col min="9988" max="9988" width="13.33203125" style="401" customWidth="1"/>
    <col min="9989" max="9990" width="9.77734375" style="401" customWidth="1"/>
    <col min="9991" max="10233" width="13.88671875" style="401"/>
    <col min="10234" max="10234" width="22.33203125" style="401" customWidth="1"/>
    <col min="10235" max="10235" width="16.33203125" style="401" customWidth="1"/>
    <col min="10236" max="10236" width="46.33203125" style="401" customWidth="1"/>
    <col min="10237" max="10237" width="13.33203125" style="401" customWidth="1"/>
    <col min="10238" max="10239" width="9.77734375" style="401" customWidth="1"/>
    <col min="10240" max="10240" width="7.88671875" style="401" customWidth="1"/>
    <col min="10241" max="10241" width="21" style="401" customWidth="1"/>
    <col min="10242" max="10242" width="13.88671875" style="401"/>
    <col min="10243" max="10243" width="45.5546875" style="401" customWidth="1"/>
    <col min="10244" max="10244" width="13.33203125" style="401" customWidth="1"/>
    <col min="10245" max="10246" width="9.77734375" style="401" customWidth="1"/>
    <col min="10247" max="10489" width="13.88671875" style="401"/>
    <col min="10490" max="10490" width="22.33203125" style="401" customWidth="1"/>
    <col min="10491" max="10491" width="16.33203125" style="401" customWidth="1"/>
    <col min="10492" max="10492" width="46.33203125" style="401" customWidth="1"/>
    <col min="10493" max="10493" width="13.33203125" style="401" customWidth="1"/>
    <col min="10494" max="10495" width="9.77734375" style="401" customWidth="1"/>
    <col min="10496" max="10496" width="7.88671875" style="401" customWidth="1"/>
    <col min="10497" max="10497" width="21" style="401" customWidth="1"/>
    <col min="10498" max="10498" width="13.88671875" style="401"/>
    <col min="10499" max="10499" width="45.5546875" style="401" customWidth="1"/>
    <col min="10500" max="10500" width="13.33203125" style="401" customWidth="1"/>
    <col min="10501" max="10502" width="9.77734375" style="401" customWidth="1"/>
    <col min="10503" max="10745" width="13.88671875" style="401"/>
    <col min="10746" max="10746" width="22.33203125" style="401" customWidth="1"/>
    <col min="10747" max="10747" width="16.33203125" style="401" customWidth="1"/>
    <col min="10748" max="10748" width="46.33203125" style="401" customWidth="1"/>
    <col min="10749" max="10749" width="13.33203125" style="401" customWidth="1"/>
    <col min="10750" max="10751" width="9.77734375" style="401" customWidth="1"/>
    <col min="10752" max="10752" width="7.88671875" style="401" customWidth="1"/>
    <col min="10753" max="10753" width="21" style="401" customWidth="1"/>
    <col min="10754" max="10754" width="13.88671875" style="401"/>
    <col min="10755" max="10755" width="45.5546875" style="401" customWidth="1"/>
    <col min="10756" max="10756" width="13.33203125" style="401" customWidth="1"/>
    <col min="10757" max="10758" width="9.77734375" style="401" customWidth="1"/>
    <col min="10759" max="11001" width="13.88671875" style="401"/>
    <col min="11002" max="11002" width="22.33203125" style="401" customWidth="1"/>
    <col min="11003" max="11003" width="16.33203125" style="401" customWidth="1"/>
    <col min="11004" max="11004" width="46.33203125" style="401" customWidth="1"/>
    <col min="11005" max="11005" width="13.33203125" style="401" customWidth="1"/>
    <col min="11006" max="11007" width="9.77734375" style="401" customWidth="1"/>
    <col min="11008" max="11008" width="7.88671875" style="401" customWidth="1"/>
    <col min="11009" max="11009" width="21" style="401" customWidth="1"/>
    <col min="11010" max="11010" width="13.88671875" style="401"/>
    <col min="11011" max="11011" width="45.5546875" style="401" customWidth="1"/>
    <col min="11012" max="11012" width="13.33203125" style="401" customWidth="1"/>
    <col min="11013" max="11014" width="9.77734375" style="401" customWidth="1"/>
    <col min="11015" max="11257" width="13.88671875" style="401"/>
    <col min="11258" max="11258" width="22.33203125" style="401" customWidth="1"/>
    <col min="11259" max="11259" width="16.33203125" style="401" customWidth="1"/>
    <col min="11260" max="11260" width="46.33203125" style="401" customWidth="1"/>
    <col min="11261" max="11261" width="13.33203125" style="401" customWidth="1"/>
    <col min="11262" max="11263" width="9.77734375" style="401" customWidth="1"/>
    <col min="11264" max="11264" width="7.88671875" style="401" customWidth="1"/>
    <col min="11265" max="11265" width="21" style="401" customWidth="1"/>
    <col min="11266" max="11266" width="13.88671875" style="401"/>
    <col min="11267" max="11267" width="45.5546875" style="401" customWidth="1"/>
    <col min="11268" max="11268" width="13.33203125" style="401" customWidth="1"/>
    <col min="11269" max="11270" width="9.77734375" style="401" customWidth="1"/>
    <col min="11271" max="11513" width="13.88671875" style="401"/>
    <col min="11514" max="11514" width="22.33203125" style="401" customWidth="1"/>
    <col min="11515" max="11515" width="16.33203125" style="401" customWidth="1"/>
    <col min="11516" max="11516" width="46.33203125" style="401" customWidth="1"/>
    <col min="11517" max="11517" width="13.33203125" style="401" customWidth="1"/>
    <col min="11518" max="11519" width="9.77734375" style="401" customWidth="1"/>
    <col min="11520" max="11520" width="7.88671875" style="401" customWidth="1"/>
    <col min="11521" max="11521" width="21" style="401" customWidth="1"/>
    <col min="11522" max="11522" width="13.88671875" style="401"/>
    <col min="11523" max="11523" width="45.5546875" style="401" customWidth="1"/>
    <col min="11524" max="11524" width="13.33203125" style="401" customWidth="1"/>
    <col min="11525" max="11526" width="9.77734375" style="401" customWidth="1"/>
    <col min="11527" max="11769" width="13.88671875" style="401"/>
    <col min="11770" max="11770" width="22.33203125" style="401" customWidth="1"/>
    <col min="11771" max="11771" width="16.33203125" style="401" customWidth="1"/>
    <col min="11772" max="11772" width="46.33203125" style="401" customWidth="1"/>
    <col min="11773" max="11773" width="13.33203125" style="401" customWidth="1"/>
    <col min="11774" max="11775" width="9.77734375" style="401" customWidth="1"/>
    <col min="11776" max="11776" width="7.88671875" style="401" customWidth="1"/>
    <col min="11777" max="11777" width="21" style="401" customWidth="1"/>
    <col min="11778" max="11778" width="13.88671875" style="401"/>
    <col min="11779" max="11779" width="45.5546875" style="401" customWidth="1"/>
    <col min="11780" max="11780" width="13.33203125" style="401" customWidth="1"/>
    <col min="11781" max="11782" width="9.77734375" style="401" customWidth="1"/>
    <col min="11783" max="12025" width="13.88671875" style="401"/>
    <col min="12026" max="12026" width="22.33203125" style="401" customWidth="1"/>
    <col min="12027" max="12027" width="16.33203125" style="401" customWidth="1"/>
    <col min="12028" max="12028" width="46.33203125" style="401" customWidth="1"/>
    <col min="12029" max="12029" width="13.33203125" style="401" customWidth="1"/>
    <col min="12030" max="12031" width="9.77734375" style="401" customWidth="1"/>
    <col min="12032" max="12032" width="7.88671875" style="401" customWidth="1"/>
    <col min="12033" max="12033" width="21" style="401" customWidth="1"/>
    <col min="12034" max="12034" width="13.88671875" style="401"/>
    <col min="12035" max="12035" width="45.5546875" style="401" customWidth="1"/>
    <col min="12036" max="12036" width="13.33203125" style="401" customWidth="1"/>
    <col min="12037" max="12038" width="9.77734375" style="401" customWidth="1"/>
    <col min="12039" max="12281" width="13.88671875" style="401"/>
    <col min="12282" max="12282" width="22.33203125" style="401" customWidth="1"/>
    <col min="12283" max="12283" width="16.33203125" style="401" customWidth="1"/>
    <col min="12284" max="12284" width="46.33203125" style="401" customWidth="1"/>
    <col min="12285" max="12285" width="13.33203125" style="401" customWidth="1"/>
    <col min="12286" max="12287" width="9.77734375" style="401" customWidth="1"/>
    <col min="12288" max="12288" width="7.88671875" style="401" customWidth="1"/>
    <col min="12289" max="12289" width="21" style="401" customWidth="1"/>
    <col min="12290" max="12290" width="13.88671875" style="401"/>
    <col min="12291" max="12291" width="45.5546875" style="401" customWidth="1"/>
    <col min="12292" max="12292" width="13.33203125" style="401" customWidth="1"/>
    <col min="12293" max="12294" width="9.77734375" style="401" customWidth="1"/>
    <col min="12295" max="12537" width="13.88671875" style="401"/>
    <col min="12538" max="12538" width="22.33203125" style="401" customWidth="1"/>
    <col min="12539" max="12539" width="16.33203125" style="401" customWidth="1"/>
    <col min="12540" max="12540" width="46.33203125" style="401" customWidth="1"/>
    <col min="12541" max="12541" width="13.33203125" style="401" customWidth="1"/>
    <col min="12542" max="12543" width="9.77734375" style="401" customWidth="1"/>
    <col min="12544" max="12544" width="7.88671875" style="401" customWidth="1"/>
    <col min="12545" max="12545" width="21" style="401" customWidth="1"/>
    <col min="12546" max="12546" width="13.88671875" style="401"/>
    <col min="12547" max="12547" width="45.5546875" style="401" customWidth="1"/>
    <col min="12548" max="12548" width="13.33203125" style="401" customWidth="1"/>
    <col min="12549" max="12550" width="9.77734375" style="401" customWidth="1"/>
    <col min="12551" max="12793" width="13.88671875" style="401"/>
    <col min="12794" max="12794" width="22.33203125" style="401" customWidth="1"/>
    <col min="12795" max="12795" width="16.33203125" style="401" customWidth="1"/>
    <col min="12796" max="12796" width="46.33203125" style="401" customWidth="1"/>
    <col min="12797" max="12797" width="13.33203125" style="401" customWidth="1"/>
    <col min="12798" max="12799" width="9.77734375" style="401" customWidth="1"/>
    <col min="12800" max="12800" width="7.88671875" style="401" customWidth="1"/>
    <col min="12801" max="12801" width="21" style="401" customWidth="1"/>
    <col min="12802" max="12802" width="13.88671875" style="401"/>
    <col min="12803" max="12803" width="45.5546875" style="401" customWidth="1"/>
    <col min="12804" max="12804" width="13.33203125" style="401" customWidth="1"/>
    <col min="12805" max="12806" width="9.77734375" style="401" customWidth="1"/>
    <col min="12807" max="13049" width="13.88671875" style="401"/>
    <col min="13050" max="13050" width="22.33203125" style="401" customWidth="1"/>
    <col min="13051" max="13051" width="16.33203125" style="401" customWidth="1"/>
    <col min="13052" max="13052" width="46.33203125" style="401" customWidth="1"/>
    <col min="13053" max="13053" width="13.33203125" style="401" customWidth="1"/>
    <col min="13054" max="13055" width="9.77734375" style="401" customWidth="1"/>
    <col min="13056" max="13056" width="7.88671875" style="401" customWidth="1"/>
    <col min="13057" max="13057" width="21" style="401" customWidth="1"/>
    <col min="13058" max="13058" width="13.88671875" style="401"/>
    <col min="13059" max="13059" width="45.5546875" style="401" customWidth="1"/>
    <col min="13060" max="13060" width="13.33203125" style="401" customWidth="1"/>
    <col min="13061" max="13062" width="9.77734375" style="401" customWidth="1"/>
    <col min="13063" max="13305" width="13.88671875" style="401"/>
    <col min="13306" max="13306" width="22.33203125" style="401" customWidth="1"/>
    <col min="13307" max="13307" width="16.33203125" style="401" customWidth="1"/>
    <col min="13308" max="13308" width="46.33203125" style="401" customWidth="1"/>
    <col min="13309" max="13309" width="13.33203125" style="401" customWidth="1"/>
    <col min="13310" max="13311" width="9.77734375" style="401" customWidth="1"/>
    <col min="13312" max="13312" width="7.88671875" style="401" customWidth="1"/>
    <col min="13313" max="13313" width="21" style="401" customWidth="1"/>
    <col min="13314" max="13314" width="13.88671875" style="401"/>
    <col min="13315" max="13315" width="45.5546875" style="401" customWidth="1"/>
    <col min="13316" max="13316" width="13.33203125" style="401" customWidth="1"/>
    <col min="13317" max="13318" width="9.77734375" style="401" customWidth="1"/>
    <col min="13319" max="13561" width="13.88671875" style="401"/>
    <col min="13562" max="13562" width="22.33203125" style="401" customWidth="1"/>
    <col min="13563" max="13563" width="16.33203125" style="401" customWidth="1"/>
    <col min="13564" max="13564" width="46.33203125" style="401" customWidth="1"/>
    <col min="13565" max="13565" width="13.33203125" style="401" customWidth="1"/>
    <col min="13566" max="13567" width="9.77734375" style="401" customWidth="1"/>
    <col min="13568" max="13568" width="7.88671875" style="401" customWidth="1"/>
    <col min="13569" max="13569" width="21" style="401" customWidth="1"/>
    <col min="13570" max="13570" width="13.88671875" style="401"/>
    <col min="13571" max="13571" width="45.5546875" style="401" customWidth="1"/>
    <col min="13572" max="13572" width="13.33203125" style="401" customWidth="1"/>
    <col min="13573" max="13574" width="9.77734375" style="401" customWidth="1"/>
    <col min="13575" max="13817" width="13.88671875" style="401"/>
    <col min="13818" max="13818" width="22.33203125" style="401" customWidth="1"/>
    <col min="13819" max="13819" width="16.33203125" style="401" customWidth="1"/>
    <col min="13820" max="13820" width="46.33203125" style="401" customWidth="1"/>
    <col min="13821" max="13821" width="13.33203125" style="401" customWidth="1"/>
    <col min="13822" max="13823" width="9.77734375" style="401" customWidth="1"/>
    <col min="13824" max="13824" width="7.88671875" style="401" customWidth="1"/>
    <col min="13825" max="13825" width="21" style="401" customWidth="1"/>
    <col min="13826" max="13826" width="13.88671875" style="401"/>
    <col min="13827" max="13827" width="45.5546875" style="401" customWidth="1"/>
    <col min="13828" max="13828" width="13.33203125" style="401" customWidth="1"/>
    <col min="13829" max="13830" width="9.77734375" style="401" customWidth="1"/>
    <col min="13831" max="14073" width="13.88671875" style="401"/>
    <col min="14074" max="14074" width="22.33203125" style="401" customWidth="1"/>
    <col min="14075" max="14075" width="16.33203125" style="401" customWidth="1"/>
    <col min="14076" max="14076" width="46.33203125" style="401" customWidth="1"/>
    <col min="14077" max="14077" width="13.33203125" style="401" customWidth="1"/>
    <col min="14078" max="14079" width="9.77734375" style="401" customWidth="1"/>
    <col min="14080" max="14080" width="7.88671875" style="401" customWidth="1"/>
    <col min="14081" max="14081" width="21" style="401" customWidth="1"/>
    <col min="14082" max="14082" width="13.88671875" style="401"/>
    <col min="14083" max="14083" width="45.5546875" style="401" customWidth="1"/>
    <col min="14084" max="14084" width="13.33203125" style="401" customWidth="1"/>
    <col min="14085" max="14086" width="9.77734375" style="401" customWidth="1"/>
    <col min="14087" max="14329" width="13.88671875" style="401"/>
    <col min="14330" max="14330" width="22.33203125" style="401" customWidth="1"/>
    <col min="14331" max="14331" width="16.33203125" style="401" customWidth="1"/>
    <col min="14332" max="14332" width="46.33203125" style="401" customWidth="1"/>
    <col min="14333" max="14333" width="13.33203125" style="401" customWidth="1"/>
    <col min="14334" max="14335" width="9.77734375" style="401" customWidth="1"/>
    <col min="14336" max="14336" width="7.88671875" style="401" customWidth="1"/>
    <col min="14337" max="14337" width="21" style="401" customWidth="1"/>
    <col min="14338" max="14338" width="13.88671875" style="401"/>
    <col min="14339" max="14339" width="45.5546875" style="401" customWidth="1"/>
    <col min="14340" max="14340" width="13.33203125" style="401" customWidth="1"/>
    <col min="14341" max="14342" width="9.77734375" style="401" customWidth="1"/>
    <col min="14343" max="14585" width="13.88671875" style="401"/>
    <col min="14586" max="14586" width="22.33203125" style="401" customWidth="1"/>
    <col min="14587" max="14587" width="16.33203125" style="401" customWidth="1"/>
    <col min="14588" max="14588" width="46.33203125" style="401" customWidth="1"/>
    <col min="14589" max="14589" width="13.33203125" style="401" customWidth="1"/>
    <col min="14590" max="14591" width="9.77734375" style="401" customWidth="1"/>
    <col min="14592" max="14592" width="7.88671875" style="401" customWidth="1"/>
    <col min="14593" max="14593" width="21" style="401" customWidth="1"/>
    <col min="14594" max="14594" width="13.88671875" style="401"/>
    <col min="14595" max="14595" width="45.5546875" style="401" customWidth="1"/>
    <col min="14596" max="14596" width="13.33203125" style="401" customWidth="1"/>
    <col min="14597" max="14598" width="9.77734375" style="401" customWidth="1"/>
    <col min="14599" max="14841" width="13.88671875" style="401"/>
    <col min="14842" max="14842" width="22.33203125" style="401" customWidth="1"/>
    <col min="14843" max="14843" width="16.33203125" style="401" customWidth="1"/>
    <col min="14844" max="14844" width="46.33203125" style="401" customWidth="1"/>
    <col min="14845" max="14845" width="13.33203125" style="401" customWidth="1"/>
    <col min="14846" max="14847" width="9.77734375" style="401" customWidth="1"/>
    <col min="14848" max="14848" width="7.88671875" style="401" customWidth="1"/>
    <col min="14849" max="14849" width="21" style="401" customWidth="1"/>
    <col min="14850" max="14850" width="13.88671875" style="401"/>
    <col min="14851" max="14851" width="45.5546875" style="401" customWidth="1"/>
    <col min="14852" max="14852" width="13.33203125" style="401" customWidth="1"/>
    <col min="14853" max="14854" width="9.77734375" style="401" customWidth="1"/>
    <col min="14855" max="15097" width="13.88671875" style="401"/>
    <col min="15098" max="15098" width="22.33203125" style="401" customWidth="1"/>
    <col min="15099" max="15099" width="16.33203125" style="401" customWidth="1"/>
    <col min="15100" max="15100" width="46.33203125" style="401" customWidth="1"/>
    <col min="15101" max="15101" width="13.33203125" style="401" customWidth="1"/>
    <col min="15102" max="15103" width="9.77734375" style="401" customWidth="1"/>
    <col min="15104" max="15104" width="7.88671875" style="401" customWidth="1"/>
    <col min="15105" max="15105" width="21" style="401" customWidth="1"/>
    <col min="15106" max="15106" width="13.88671875" style="401"/>
    <col min="15107" max="15107" width="45.5546875" style="401" customWidth="1"/>
    <col min="15108" max="15108" width="13.33203125" style="401" customWidth="1"/>
    <col min="15109" max="15110" width="9.77734375" style="401" customWidth="1"/>
    <col min="15111" max="15353" width="13.88671875" style="401"/>
    <col min="15354" max="15354" width="22.33203125" style="401" customWidth="1"/>
    <col min="15355" max="15355" width="16.33203125" style="401" customWidth="1"/>
    <col min="15356" max="15356" width="46.33203125" style="401" customWidth="1"/>
    <col min="15357" max="15357" width="13.33203125" style="401" customWidth="1"/>
    <col min="15358" max="15359" width="9.77734375" style="401" customWidth="1"/>
    <col min="15360" max="15360" width="7.88671875" style="401" customWidth="1"/>
    <col min="15361" max="15361" width="21" style="401" customWidth="1"/>
    <col min="15362" max="15362" width="13.88671875" style="401"/>
    <col min="15363" max="15363" width="45.5546875" style="401" customWidth="1"/>
    <col min="15364" max="15364" width="13.33203125" style="401" customWidth="1"/>
    <col min="15365" max="15366" width="9.77734375" style="401" customWidth="1"/>
    <col min="15367" max="15609" width="13.88671875" style="401"/>
    <col min="15610" max="15610" width="22.33203125" style="401" customWidth="1"/>
    <col min="15611" max="15611" width="16.33203125" style="401" customWidth="1"/>
    <col min="15612" max="15612" width="46.33203125" style="401" customWidth="1"/>
    <col min="15613" max="15613" width="13.33203125" style="401" customWidth="1"/>
    <col min="15614" max="15615" width="9.77734375" style="401" customWidth="1"/>
    <col min="15616" max="15616" width="7.88671875" style="401" customWidth="1"/>
    <col min="15617" max="15617" width="21" style="401" customWidth="1"/>
    <col min="15618" max="15618" width="13.88671875" style="401"/>
    <col min="15619" max="15619" width="45.5546875" style="401" customWidth="1"/>
    <col min="15620" max="15620" width="13.33203125" style="401" customWidth="1"/>
    <col min="15621" max="15622" width="9.77734375" style="401" customWidth="1"/>
    <col min="15623" max="15865" width="13.88671875" style="401"/>
    <col min="15866" max="15866" width="22.33203125" style="401" customWidth="1"/>
    <col min="15867" max="15867" width="16.33203125" style="401" customWidth="1"/>
    <col min="15868" max="15868" width="46.33203125" style="401" customWidth="1"/>
    <col min="15869" max="15869" width="13.33203125" style="401" customWidth="1"/>
    <col min="15870" max="15871" width="9.77734375" style="401" customWidth="1"/>
    <col min="15872" max="15872" width="7.88671875" style="401" customWidth="1"/>
    <col min="15873" max="15873" width="21" style="401" customWidth="1"/>
    <col min="15874" max="15874" width="13.88671875" style="401"/>
    <col min="15875" max="15875" width="45.5546875" style="401" customWidth="1"/>
    <col min="15876" max="15876" width="13.33203125" style="401" customWidth="1"/>
    <col min="15877" max="15878" width="9.77734375" style="401" customWidth="1"/>
    <col min="15879" max="16121" width="13.88671875" style="401"/>
    <col min="16122" max="16122" width="22.33203125" style="401" customWidth="1"/>
    <col min="16123" max="16123" width="16.33203125" style="401" customWidth="1"/>
    <col min="16124" max="16124" width="46.33203125" style="401" customWidth="1"/>
    <col min="16125" max="16125" width="13.33203125" style="401" customWidth="1"/>
    <col min="16126" max="16127" width="9.77734375" style="401" customWidth="1"/>
    <col min="16128" max="16128" width="7.88671875" style="401" customWidth="1"/>
    <col min="16129" max="16129" width="21" style="401" customWidth="1"/>
    <col min="16130" max="16130" width="13.88671875" style="401"/>
    <col min="16131" max="16131" width="45.5546875" style="401" customWidth="1"/>
    <col min="16132" max="16132" width="13.33203125" style="401" customWidth="1"/>
    <col min="16133" max="16134" width="9.77734375" style="401" customWidth="1"/>
    <col min="16135" max="16384" width="13.88671875" style="401"/>
  </cols>
  <sheetData>
    <row r="1" spans="1:6" s="401" customFormat="1" ht="12.6" customHeight="1" x14ac:dyDescent="0.3">
      <c r="A1" s="400" t="s">
        <v>303</v>
      </c>
      <c r="B1" s="400"/>
      <c r="C1" s="400"/>
      <c r="D1" s="400"/>
      <c r="E1" s="400"/>
      <c r="F1" s="400"/>
    </row>
    <row r="2" spans="1:6" s="401" customFormat="1" ht="15" customHeight="1" x14ac:dyDescent="0.3">
      <c r="A2" s="402" t="s">
        <v>95</v>
      </c>
      <c r="B2" s="402"/>
      <c r="C2" s="402"/>
      <c r="D2" s="402"/>
      <c r="E2" s="402"/>
      <c r="F2" s="402"/>
    </row>
    <row r="3" spans="1:6" s="401" customFormat="1" ht="19.5" customHeight="1" x14ac:dyDescent="0.3">
      <c r="A3" s="1" t="s">
        <v>304</v>
      </c>
    </row>
    <row r="4" spans="1:6" s="401" customFormat="1" ht="14.25" customHeight="1" x14ac:dyDescent="0.3">
      <c r="C4" s="11" t="str">
        <f>+'Conex Conv'!H3</f>
        <v>Vigente a partir del 04-12-2015</v>
      </c>
    </row>
    <row r="5" spans="1:6" s="401" customFormat="1" ht="14.25" customHeight="1" x14ac:dyDescent="0.3">
      <c r="A5" s="104" t="s">
        <v>64</v>
      </c>
      <c r="B5" s="105"/>
      <c r="C5" s="106"/>
      <c r="D5" s="107" t="s">
        <v>96</v>
      </c>
      <c r="E5" s="16"/>
      <c r="F5" s="17"/>
    </row>
    <row r="6" spans="1:6" s="401" customFormat="1" ht="20.25" customHeight="1" x14ac:dyDescent="0.3">
      <c r="A6" s="8" t="s">
        <v>97</v>
      </c>
      <c r="B6" s="8" t="s">
        <v>1</v>
      </c>
      <c r="C6" s="8" t="s">
        <v>98</v>
      </c>
      <c r="D6" s="403"/>
      <c r="E6" s="87"/>
      <c r="F6" s="88"/>
    </row>
    <row r="7" spans="1:6" s="401" customFormat="1" ht="14.25" customHeight="1" x14ac:dyDescent="0.3">
      <c r="A7" s="404" t="s">
        <v>99</v>
      </c>
      <c r="B7" s="404" t="s">
        <v>100</v>
      </c>
      <c r="C7" s="2" t="s">
        <v>249</v>
      </c>
      <c r="D7" s="405">
        <v>5.62</v>
      </c>
      <c r="E7" s="406"/>
      <c r="F7" s="407"/>
    </row>
    <row r="8" spans="1:6" s="401" customFormat="1" ht="14.25" customHeight="1" x14ac:dyDescent="0.3">
      <c r="A8" s="408"/>
      <c r="B8" s="408"/>
      <c r="C8" s="2" t="s">
        <v>250</v>
      </c>
      <c r="D8" s="405">
        <v>7.1</v>
      </c>
      <c r="E8" s="406"/>
      <c r="F8" s="407"/>
    </row>
    <row r="9" spans="1:6" s="401" customFormat="1" ht="14.25" customHeight="1" x14ac:dyDescent="0.3">
      <c r="A9" s="408"/>
      <c r="B9" s="408"/>
      <c r="C9" s="2" t="s">
        <v>251</v>
      </c>
      <c r="D9" s="405">
        <v>7.13</v>
      </c>
      <c r="E9" s="406"/>
      <c r="F9" s="407"/>
    </row>
    <row r="10" spans="1:6" s="401" customFormat="1" ht="14.25" customHeight="1" x14ac:dyDescent="0.3">
      <c r="A10" s="408"/>
      <c r="B10" s="408"/>
      <c r="C10" s="2" t="s">
        <v>252</v>
      </c>
      <c r="D10" s="405">
        <v>21.7</v>
      </c>
      <c r="E10" s="406"/>
      <c r="F10" s="407"/>
    </row>
    <row r="11" spans="1:6" s="401" customFormat="1" ht="14.25" customHeight="1" x14ac:dyDescent="0.3">
      <c r="A11" s="408"/>
      <c r="B11" s="404" t="s">
        <v>104</v>
      </c>
      <c r="C11" s="2" t="s">
        <v>249</v>
      </c>
      <c r="D11" s="405">
        <v>6.61</v>
      </c>
      <c r="E11" s="406"/>
      <c r="F11" s="407"/>
    </row>
    <row r="12" spans="1:6" s="401" customFormat="1" ht="14.25" customHeight="1" x14ac:dyDescent="0.3">
      <c r="A12" s="408"/>
      <c r="B12" s="408"/>
      <c r="C12" s="2" t="s">
        <v>250</v>
      </c>
      <c r="D12" s="405">
        <v>8.77</v>
      </c>
      <c r="E12" s="406"/>
      <c r="F12" s="407"/>
    </row>
    <row r="13" spans="1:6" s="401" customFormat="1" ht="14.25" customHeight="1" x14ac:dyDescent="0.3">
      <c r="A13" s="408"/>
      <c r="B13" s="408"/>
      <c r="C13" s="2" t="s">
        <v>251</v>
      </c>
      <c r="D13" s="405">
        <v>9.0399999999999991</v>
      </c>
      <c r="E13" s="406"/>
      <c r="F13" s="407"/>
    </row>
    <row r="14" spans="1:6" s="401" customFormat="1" ht="14.25" customHeight="1" x14ac:dyDescent="0.3">
      <c r="A14" s="409"/>
      <c r="B14" s="409"/>
      <c r="C14" s="2" t="s">
        <v>252</v>
      </c>
      <c r="D14" s="405">
        <v>25.7</v>
      </c>
      <c r="E14" s="3"/>
      <c r="F14" s="407"/>
    </row>
    <row r="15" spans="1:6" s="401" customFormat="1" ht="14.25" customHeight="1" x14ac:dyDescent="0.3">
      <c r="A15" s="4"/>
      <c r="D15" s="5"/>
      <c r="E15" s="5"/>
      <c r="F15" s="5"/>
    </row>
    <row r="16" spans="1:6" s="401" customFormat="1" ht="19.5" customHeight="1" x14ac:dyDescent="0.3">
      <c r="A16" s="6" t="s">
        <v>64</v>
      </c>
      <c r="B16" s="6"/>
      <c r="C16" s="6"/>
      <c r="D16" s="7"/>
      <c r="E16" s="101" t="s">
        <v>96</v>
      </c>
      <c r="F16" s="103"/>
    </row>
    <row r="17" spans="1:6" s="401" customFormat="1" ht="23.4" customHeight="1" x14ac:dyDescent="0.3">
      <c r="A17" s="8" t="s">
        <v>97</v>
      </c>
      <c r="B17" s="18" t="s">
        <v>1</v>
      </c>
      <c r="C17" s="18" t="s">
        <v>98</v>
      </c>
      <c r="D17" s="19" t="s">
        <v>105</v>
      </c>
      <c r="E17" s="8" t="s">
        <v>253</v>
      </c>
      <c r="F17" s="19" t="s">
        <v>114</v>
      </c>
    </row>
    <row r="18" spans="1:6" s="401" customFormat="1" ht="14.25" customHeight="1" x14ac:dyDescent="0.3">
      <c r="A18" s="410" t="s">
        <v>99</v>
      </c>
      <c r="B18" s="410" t="s">
        <v>106</v>
      </c>
      <c r="C18" s="2" t="s">
        <v>254</v>
      </c>
      <c r="D18" s="411" t="s">
        <v>108</v>
      </c>
      <c r="E18" s="9">
        <v>44.09</v>
      </c>
      <c r="F18" s="10">
        <v>46.54</v>
      </c>
    </row>
    <row r="19" spans="1:6" s="401" customFormat="1" ht="14.25" customHeight="1" x14ac:dyDescent="0.3">
      <c r="A19" s="410"/>
      <c r="B19" s="410"/>
      <c r="C19" s="2" t="s">
        <v>255</v>
      </c>
      <c r="D19" s="411" t="s">
        <v>108</v>
      </c>
      <c r="E19" s="9">
        <v>44.34</v>
      </c>
      <c r="F19" s="10">
        <v>46.75</v>
      </c>
    </row>
    <row r="20" spans="1:6" s="401" customFormat="1" ht="14.25" customHeight="1" x14ac:dyDescent="0.3">
      <c r="A20" s="410"/>
      <c r="B20" s="410"/>
      <c r="C20" s="2" t="s">
        <v>256</v>
      </c>
      <c r="D20" s="411" t="s">
        <v>108</v>
      </c>
      <c r="E20" s="9">
        <v>44.34</v>
      </c>
      <c r="F20" s="10">
        <v>46.75</v>
      </c>
    </row>
    <row r="21" spans="1:6" s="401" customFormat="1" ht="14.25" customHeight="1" x14ac:dyDescent="0.3">
      <c r="A21" s="410"/>
      <c r="B21" s="410" t="s">
        <v>111</v>
      </c>
      <c r="C21" s="2" t="s">
        <v>257</v>
      </c>
      <c r="D21" s="411" t="s">
        <v>108</v>
      </c>
      <c r="E21" s="9">
        <v>76.959999999999994</v>
      </c>
      <c r="F21" s="10">
        <v>81.78</v>
      </c>
    </row>
    <row r="22" spans="1:6" s="401" customFormat="1" ht="14.25" customHeight="1" x14ac:dyDescent="0.3">
      <c r="A22" s="410"/>
      <c r="B22" s="410"/>
      <c r="C22" s="2" t="s">
        <v>258</v>
      </c>
      <c r="D22" s="411" t="s">
        <v>108</v>
      </c>
      <c r="E22" s="9">
        <v>57.23</v>
      </c>
      <c r="F22" s="10">
        <v>61.1</v>
      </c>
    </row>
    <row r="23" spans="1:6" s="401" customFormat="1" ht="14.25" customHeight="1" x14ac:dyDescent="0.3">
      <c r="A23" s="410"/>
      <c r="B23" s="410"/>
      <c r="C23" s="2" t="s">
        <v>259</v>
      </c>
      <c r="D23" s="411" t="s">
        <v>108</v>
      </c>
      <c r="E23" s="9">
        <v>57.23</v>
      </c>
      <c r="F23" s="10">
        <v>61.1</v>
      </c>
    </row>
    <row r="24" spans="1:6" s="401" customFormat="1" ht="14.25" customHeight="1" x14ac:dyDescent="0.3">
      <c r="F24" s="11"/>
    </row>
    <row r="25" spans="1:6" s="401" customFormat="1" ht="16.5" customHeight="1" x14ac:dyDescent="0.3">
      <c r="A25" s="104" t="s">
        <v>64</v>
      </c>
      <c r="B25" s="105"/>
      <c r="C25" s="105"/>
      <c r="D25" s="105"/>
      <c r="E25" s="101" t="s">
        <v>96</v>
      </c>
      <c r="F25" s="103"/>
    </row>
    <row r="26" spans="1:6" s="401" customFormat="1" ht="24.75" customHeight="1" x14ac:dyDescent="0.3">
      <c r="A26" s="8" t="s">
        <v>97</v>
      </c>
      <c r="B26" s="8" t="s">
        <v>1</v>
      </c>
      <c r="C26" s="8" t="s">
        <v>98</v>
      </c>
      <c r="D26" s="83" t="s">
        <v>105</v>
      </c>
      <c r="E26" s="8" t="s">
        <v>253</v>
      </c>
      <c r="F26" s="19" t="s">
        <v>114</v>
      </c>
    </row>
    <row r="27" spans="1:6" s="401" customFormat="1" ht="14.25" customHeight="1" x14ac:dyDescent="0.3">
      <c r="A27" s="94" t="s">
        <v>112</v>
      </c>
      <c r="B27" s="412" t="s">
        <v>100</v>
      </c>
      <c r="C27" s="413" t="s">
        <v>260</v>
      </c>
      <c r="D27" s="414" t="s">
        <v>108</v>
      </c>
      <c r="E27" s="415">
        <v>29.35</v>
      </c>
      <c r="F27" s="416">
        <v>33.86</v>
      </c>
    </row>
    <row r="28" spans="1:6" s="401" customFormat="1" ht="14.25" customHeight="1" x14ac:dyDescent="0.3">
      <c r="A28" s="99"/>
      <c r="B28" s="417" t="s">
        <v>104</v>
      </c>
      <c r="C28" s="413" t="s">
        <v>260</v>
      </c>
      <c r="D28" s="414" t="s">
        <v>108</v>
      </c>
      <c r="E28" s="415">
        <v>25.68</v>
      </c>
      <c r="F28" s="416">
        <v>30.09</v>
      </c>
    </row>
    <row r="29" spans="1:6" s="401" customFormat="1" ht="14.25" customHeight="1" x14ac:dyDescent="0.3">
      <c r="A29" s="99"/>
      <c r="B29" s="94" t="s">
        <v>106</v>
      </c>
      <c r="C29" s="413" t="s">
        <v>261</v>
      </c>
      <c r="D29" s="414" t="s">
        <v>108</v>
      </c>
      <c r="E29" s="415">
        <v>137.86000000000001</v>
      </c>
      <c r="F29" s="416">
        <v>142.66</v>
      </c>
    </row>
    <row r="30" spans="1:6" s="401" customFormat="1" ht="14.25" customHeight="1" x14ac:dyDescent="0.3">
      <c r="A30" s="99"/>
      <c r="B30" s="409"/>
      <c r="C30" s="413" t="s">
        <v>262</v>
      </c>
      <c r="D30" s="414" t="s">
        <v>108</v>
      </c>
      <c r="E30" s="415">
        <v>137.86000000000001</v>
      </c>
      <c r="F30" s="416">
        <v>142.66</v>
      </c>
    </row>
    <row r="31" spans="1:6" s="401" customFormat="1" ht="14.25" customHeight="1" x14ac:dyDescent="0.3">
      <c r="A31" s="99"/>
      <c r="B31" s="404" t="s">
        <v>111</v>
      </c>
      <c r="C31" s="413" t="s">
        <v>263</v>
      </c>
      <c r="D31" s="414" t="s">
        <v>108</v>
      </c>
      <c r="E31" s="415">
        <v>197.63</v>
      </c>
      <c r="F31" s="416">
        <v>204.07</v>
      </c>
    </row>
    <row r="32" spans="1:6" s="401" customFormat="1" ht="14.25" customHeight="1" x14ac:dyDescent="0.3">
      <c r="A32" s="100"/>
      <c r="B32" s="409"/>
      <c r="C32" s="413" t="s">
        <v>264</v>
      </c>
      <c r="D32" s="414" t="s">
        <v>108</v>
      </c>
      <c r="E32" s="415">
        <v>197.63</v>
      </c>
      <c r="F32" s="416">
        <v>204.07</v>
      </c>
    </row>
    <row r="33" spans="1:6" s="401" customFormat="1" ht="14.25" customHeight="1" x14ac:dyDescent="0.3">
      <c r="A33" s="11"/>
      <c r="B33" s="11"/>
      <c r="C33" s="11"/>
      <c r="D33" s="11"/>
      <c r="E33" s="11"/>
      <c r="F33" s="11"/>
    </row>
    <row r="34" spans="1:6" s="401" customFormat="1" ht="21.75" customHeight="1" x14ac:dyDescent="0.3">
      <c r="A34" s="1" t="s">
        <v>305</v>
      </c>
      <c r="B34" s="1"/>
      <c r="D34" s="1"/>
    </row>
    <row r="35" spans="1:6" s="401" customFormat="1" ht="14.25" customHeight="1" x14ac:dyDescent="0.3">
      <c r="A35" s="104" t="s">
        <v>64</v>
      </c>
      <c r="B35" s="105"/>
      <c r="C35" s="106"/>
      <c r="D35" s="107" t="s">
        <v>96</v>
      </c>
      <c r="E35" s="109"/>
      <c r="F35" s="110"/>
    </row>
    <row r="36" spans="1:6" s="401" customFormat="1" ht="19.5" customHeight="1" x14ac:dyDescent="0.3">
      <c r="A36" s="8" t="s">
        <v>97</v>
      </c>
      <c r="B36" s="8" t="s">
        <v>1</v>
      </c>
      <c r="C36" s="8" t="s">
        <v>98</v>
      </c>
      <c r="D36" s="108"/>
      <c r="E36" s="87"/>
      <c r="F36" s="88"/>
    </row>
    <row r="37" spans="1:6" s="401" customFormat="1" ht="14.25" customHeight="1" x14ac:dyDescent="0.3">
      <c r="A37" s="410" t="s">
        <v>113</v>
      </c>
      <c r="B37" s="404" t="s">
        <v>100</v>
      </c>
      <c r="C37" s="413" t="s">
        <v>249</v>
      </c>
      <c r="D37" s="405">
        <v>6.78</v>
      </c>
      <c r="E37" s="406"/>
      <c r="F37" s="407"/>
    </row>
    <row r="38" spans="1:6" s="401" customFormat="1" ht="14.25" customHeight="1" x14ac:dyDescent="0.3">
      <c r="A38" s="410"/>
      <c r="B38" s="408"/>
      <c r="C38" s="413" t="s">
        <v>250</v>
      </c>
      <c r="D38" s="405">
        <v>9.89</v>
      </c>
      <c r="E38" s="406"/>
      <c r="F38" s="407"/>
    </row>
    <row r="39" spans="1:6" s="401" customFormat="1" ht="14.25" customHeight="1" x14ac:dyDescent="0.3">
      <c r="A39" s="410"/>
      <c r="B39" s="408"/>
      <c r="C39" s="413" t="s">
        <v>251</v>
      </c>
      <c r="D39" s="405">
        <v>9.98</v>
      </c>
      <c r="E39" s="406"/>
      <c r="F39" s="407"/>
    </row>
    <row r="40" spans="1:6" s="401" customFormat="1" ht="14.25" customHeight="1" x14ac:dyDescent="0.3">
      <c r="A40" s="410"/>
      <c r="B40" s="408"/>
      <c r="C40" s="413" t="s">
        <v>252</v>
      </c>
      <c r="D40" s="405">
        <v>22.8</v>
      </c>
      <c r="E40" s="406"/>
      <c r="F40" s="407"/>
    </row>
    <row r="41" spans="1:6" s="401" customFormat="1" ht="14.25" customHeight="1" x14ac:dyDescent="0.3">
      <c r="A41" s="410"/>
      <c r="B41" s="404" t="s">
        <v>104</v>
      </c>
      <c r="C41" s="413" t="s">
        <v>249</v>
      </c>
      <c r="D41" s="405">
        <v>8.9700000000000006</v>
      </c>
      <c r="E41" s="406"/>
      <c r="F41" s="407"/>
    </row>
    <row r="42" spans="1:6" s="401" customFormat="1" ht="14.25" customHeight="1" x14ac:dyDescent="0.3">
      <c r="A42" s="410"/>
      <c r="B42" s="408"/>
      <c r="C42" s="413" t="s">
        <v>250</v>
      </c>
      <c r="D42" s="405">
        <v>11.42</v>
      </c>
      <c r="E42" s="406"/>
      <c r="F42" s="407"/>
    </row>
    <row r="43" spans="1:6" s="401" customFormat="1" ht="14.25" customHeight="1" x14ac:dyDescent="0.3">
      <c r="A43" s="410"/>
      <c r="B43" s="408"/>
      <c r="C43" s="413" t="s">
        <v>251</v>
      </c>
      <c r="D43" s="405">
        <v>12.2</v>
      </c>
      <c r="E43" s="406"/>
      <c r="F43" s="407"/>
    </row>
    <row r="44" spans="1:6" s="401" customFormat="1" ht="14.25" customHeight="1" x14ac:dyDescent="0.3">
      <c r="A44" s="410"/>
      <c r="B44" s="409"/>
      <c r="C44" s="413" t="s">
        <v>252</v>
      </c>
      <c r="D44" s="405">
        <v>26</v>
      </c>
      <c r="E44" s="3"/>
      <c r="F44" s="407"/>
    </row>
    <row r="45" spans="1:6" s="401" customFormat="1" ht="14.25" customHeight="1" x14ac:dyDescent="0.3">
      <c r="A45" s="4"/>
    </row>
    <row r="46" spans="1:6" s="401" customFormat="1" ht="14.25" customHeight="1" x14ac:dyDescent="0.3">
      <c r="A46" s="104" t="s">
        <v>64</v>
      </c>
      <c r="B46" s="105"/>
      <c r="C46" s="105"/>
      <c r="D46" s="106"/>
      <c r="E46" s="95" t="s">
        <v>96</v>
      </c>
      <c r="F46" s="96"/>
    </row>
    <row r="47" spans="1:6" s="401" customFormat="1" ht="22.2" customHeight="1" x14ac:dyDescent="0.3">
      <c r="A47" s="8" t="s">
        <v>97</v>
      </c>
      <c r="B47" s="8" t="s">
        <v>1</v>
      </c>
      <c r="C47" s="8" t="s">
        <v>98</v>
      </c>
      <c r="D47" s="8" t="s">
        <v>105</v>
      </c>
      <c r="E47" s="8" t="s">
        <v>253</v>
      </c>
      <c r="F47" s="8" t="s">
        <v>114</v>
      </c>
    </row>
    <row r="48" spans="1:6" s="401" customFormat="1" ht="14.25" customHeight="1" x14ac:dyDescent="0.3">
      <c r="A48" s="410" t="s">
        <v>113</v>
      </c>
      <c r="B48" s="410" t="s">
        <v>106</v>
      </c>
      <c r="C48" s="2" t="s">
        <v>254</v>
      </c>
      <c r="D48" s="417" t="s">
        <v>108</v>
      </c>
      <c r="E48" s="12">
        <v>52.73</v>
      </c>
      <c r="F48" s="12">
        <v>55.92</v>
      </c>
    </row>
    <row r="49" spans="1:6" s="401" customFormat="1" ht="14.25" customHeight="1" x14ac:dyDescent="0.3">
      <c r="A49" s="410"/>
      <c r="B49" s="410"/>
      <c r="C49" s="2" t="s">
        <v>255</v>
      </c>
      <c r="D49" s="417" t="s">
        <v>108</v>
      </c>
      <c r="E49" s="12">
        <v>48.96</v>
      </c>
      <c r="F49" s="12">
        <v>51.17</v>
      </c>
    </row>
    <row r="50" spans="1:6" s="401" customFormat="1" ht="14.25" customHeight="1" x14ac:dyDescent="0.3">
      <c r="A50" s="410"/>
      <c r="B50" s="410"/>
      <c r="C50" s="2" t="s">
        <v>256</v>
      </c>
      <c r="D50" s="417" t="s">
        <v>108</v>
      </c>
      <c r="E50" s="12">
        <v>48.96</v>
      </c>
      <c r="F50" s="12">
        <v>51.17</v>
      </c>
    </row>
    <row r="51" spans="1:6" s="401" customFormat="1" ht="14.25" customHeight="1" x14ac:dyDescent="0.3">
      <c r="A51" s="410"/>
      <c r="B51" s="410" t="s">
        <v>111</v>
      </c>
      <c r="C51" s="2" t="s">
        <v>265</v>
      </c>
      <c r="D51" s="417" t="s">
        <v>108</v>
      </c>
      <c r="E51" s="12">
        <v>89.29</v>
      </c>
      <c r="F51" s="12">
        <v>94.8</v>
      </c>
    </row>
    <row r="52" spans="1:6" s="401" customFormat="1" ht="14.25" customHeight="1" x14ac:dyDescent="0.3">
      <c r="A52" s="410"/>
      <c r="B52" s="410"/>
      <c r="C52" s="2" t="s">
        <v>258</v>
      </c>
      <c r="D52" s="417" t="s">
        <v>108</v>
      </c>
      <c r="E52" s="12">
        <v>64.13</v>
      </c>
      <c r="F52" s="12">
        <v>68.38</v>
      </c>
    </row>
    <row r="53" spans="1:6" s="401" customFormat="1" ht="14.25" customHeight="1" x14ac:dyDescent="0.3">
      <c r="A53" s="410"/>
      <c r="B53" s="410"/>
      <c r="C53" s="2" t="s">
        <v>259</v>
      </c>
      <c r="D53" s="417" t="s">
        <v>108</v>
      </c>
      <c r="E53" s="12">
        <v>64.13</v>
      </c>
      <c r="F53" s="12">
        <v>68.38</v>
      </c>
    </row>
    <row r="54" spans="1:6" s="401" customFormat="1" ht="14.25" customHeight="1" x14ac:dyDescent="0.3">
      <c r="A54" s="418"/>
      <c r="B54" s="418"/>
      <c r="C54" s="418"/>
      <c r="D54" s="418"/>
      <c r="E54" s="13"/>
      <c r="F54" s="14"/>
    </row>
    <row r="55" spans="1:6" s="401" customFormat="1" ht="19.5" customHeight="1" x14ac:dyDescent="0.3">
      <c r="A55" s="104" t="s">
        <v>64</v>
      </c>
      <c r="B55" s="105"/>
      <c r="C55" s="105"/>
      <c r="D55" s="106"/>
      <c r="E55" s="101" t="s">
        <v>96</v>
      </c>
      <c r="F55" s="103"/>
    </row>
    <row r="56" spans="1:6" s="401" customFormat="1" ht="20.25" customHeight="1" x14ac:dyDescent="0.3">
      <c r="A56" s="8" t="s">
        <v>97</v>
      </c>
      <c r="B56" s="8" t="s">
        <v>1</v>
      </c>
      <c r="C56" s="8" t="s">
        <v>98</v>
      </c>
      <c r="D56" s="8" t="s">
        <v>105</v>
      </c>
      <c r="E56" s="8" t="s">
        <v>253</v>
      </c>
      <c r="F56" s="8" t="s">
        <v>114</v>
      </c>
    </row>
    <row r="57" spans="1:6" s="401" customFormat="1" ht="14.25" customHeight="1" x14ac:dyDescent="0.3">
      <c r="A57" s="94" t="s">
        <v>113</v>
      </c>
      <c r="B57" s="412" t="s">
        <v>100</v>
      </c>
      <c r="C57" s="22" t="s">
        <v>260</v>
      </c>
      <c r="D57" s="417" t="s">
        <v>108</v>
      </c>
      <c r="E57" s="415">
        <v>30.52</v>
      </c>
      <c r="F57" s="416">
        <v>35.08</v>
      </c>
    </row>
    <row r="58" spans="1:6" s="401" customFormat="1" ht="14.25" customHeight="1" x14ac:dyDescent="0.3">
      <c r="A58" s="99"/>
      <c r="B58" s="417" t="s">
        <v>104</v>
      </c>
      <c r="C58" s="22" t="s">
        <v>260</v>
      </c>
      <c r="D58" s="417" t="s">
        <v>108</v>
      </c>
      <c r="E58" s="415">
        <v>29.26</v>
      </c>
      <c r="F58" s="416">
        <v>32.29</v>
      </c>
    </row>
    <row r="59" spans="1:6" s="401" customFormat="1" ht="14.25" customHeight="1" x14ac:dyDescent="0.3">
      <c r="A59" s="99"/>
      <c r="B59" s="404" t="s">
        <v>106</v>
      </c>
      <c r="C59" s="22" t="s">
        <v>261</v>
      </c>
      <c r="D59" s="417" t="s">
        <v>108</v>
      </c>
      <c r="E59" s="415">
        <v>150.13999999999999</v>
      </c>
      <c r="F59" s="416">
        <v>154.94</v>
      </c>
    </row>
    <row r="60" spans="1:6" s="401" customFormat="1" ht="14.25" customHeight="1" x14ac:dyDescent="0.3">
      <c r="A60" s="99"/>
      <c r="B60" s="409"/>
      <c r="C60" s="22" t="s">
        <v>262</v>
      </c>
      <c r="D60" s="417" t="s">
        <v>108</v>
      </c>
      <c r="E60" s="415">
        <v>150.13999999999999</v>
      </c>
      <c r="F60" s="416">
        <v>154.94</v>
      </c>
    </row>
    <row r="61" spans="1:6" s="401" customFormat="1" ht="14.25" customHeight="1" x14ac:dyDescent="0.3">
      <c r="A61" s="99"/>
      <c r="B61" s="404" t="s">
        <v>111</v>
      </c>
      <c r="C61" s="22" t="s">
        <v>263</v>
      </c>
      <c r="D61" s="417" t="s">
        <v>108</v>
      </c>
      <c r="E61" s="415">
        <v>231.12</v>
      </c>
      <c r="F61" s="416">
        <v>231.12</v>
      </c>
    </row>
    <row r="62" spans="1:6" s="401" customFormat="1" ht="14.25" customHeight="1" x14ac:dyDescent="0.3">
      <c r="A62" s="100"/>
      <c r="B62" s="409"/>
      <c r="C62" s="22" t="s">
        <v>264</v>
      </c>
      <c r="D62" s="417" t="s">
        <v>108</v>
      </c>
      <c r="E62" s="415">
        <v>224.68</v>
      </c>
      <c r="F62" s="416">
        <v>229.86</v>
      </c>
    </row>
    <row r="63" spans="1:6" s="401" customFormat="1" ht="12" customHeight="1" x14ac:dyDescent="0.3">
      <c r="A63" s="11"/>
      <c r="F63" s="11"/>
    </row>
    <row r="64" spans="1:6" s="401" customFormat="1" ht="19.5" customHeight="1" x14ac:dyDescent="0.3">
      <c r="A64" s="1" t="s">
        <v>306</v>
      </c>
      <c r="B64" s="1"/>
      <c r="C64" s="11"/>
      <c r="D64" s="11"/>
      <c r="E64" s="11"/>
      <c r="F64" s="11"/>
    </row>
    <row r="65" spans="1:6" s="401" customFormat="1" ht="14.25" customHeight="1" x14ac:dyDescent="0.3">
      <c r="A65" s="101" t="s">
        <v>64</v>
      </c>
      <c r="B65" s="102"/>
      <c r="C65" s="102"/>
      <c r="D65" s="103"/>
      <c r="E65" s="101" t="s">
        <v>96</v>
      </c>
      <c r="F65" s="103"/>
    </row>
    <row r="66" spans="1:6" s="401" customFormat="1" ht="21.6" customHeight="1" x14ac:dyDescent="0.3">
      <c r="A66" s="21" t="s">
        <v>97</v>
      </c>
      <c r="B66" s="21" t="s">
        <v>1</v>
      </c>
      <c r="C66" s="8" t="s">
        <v>98</v>
      </c>
      <c r="D66" s="8" t="s">
        <v>105</v>
      </c>
      <c r="E66" s="8" t="s">
        <v>253</v>
      </c>
      <c r="F66" s="8" t="s">
        <v>114</v>
      </c>
    </row>
    <row r="67" spans="1:6" s="401" customFormat="1" ht="14.25" customHeight="1" x14ac:dyDescent="0.3">
      <c r="A67" s="94" t="s">
        <v>266</v>
      </c>
      <c r="B67" s="22" t="s">
        <v>100</v>
      </c>
      <c r="C67" s="22" t="s">
        <v>249</v>
      </c>
      <c r="D67" s="23" t="s">
        <v>108</v>
      </c>
      <c r="E67" s="12">
        <v>20.72</v>
      </c>
      <c r="F67" s="12">
        <v>22.06</v>
      </c>
    </row>
    <row r="68" spans="1:6" s="401" customFormat="1" ht="14.25" customHeight="1" x14ac:dyDescent="0.3">
      <c r="A68" s="99"/>
      <c r="B68" s="22"/>
      <c r="C68" s="22" t="s">
        <v>250</v>
      </c>
      <c r="D68" s="23" t="s">
        <v>108</v>
      </c>
      <c r="E68" s="12">
        <v>25.16</v>
      </c>
      <c r="F68" s="12">
        <v>26.84</v>
      </c>
    </row>
    <row r="69" spans="1:6" s="401" customFormat="1" ht="14.25" customHeight="1" x14ac:dyDescent="0.3">
      <c r="A69" s="99"/>
      <c r="B69" s="22"/>
      <c r="C69" s="22" t="s">
        <v>251</v>
      </c>
      <c r="D69" s="23" t="s">
        <v>108</v>
      </c>
      <c r="E69" s="12">
        <v>25.25</v>
      </c>
      <c r="F69" s="12">
        <v>26.96</v>
      </c>
    </row>
    <row r="70" spans="1:6" s="401" customFormat="1" ht="14.25" customHeight="1" x14ac:dyDescent="0.3">
      <c r="A70" s="99"/>
      <c r="B70" s="22"/>
      <c r="C70" s="22" t="s">
        <v>252</v>
      </c>
      <c r="D70" s="23" t="s">
        <v>108</v>
      </c>
      <c r="E70" s="12">
        <v>34.89</v>
      </c>
      <c r="F70" s="12">
        <v>36.83</v>
      </c>
    </row>
    <row r="71" spans="1:6" s="401" customFormat="1" ht="14.25" customHeight="1" x14ac:dyDescent="0.3">
      <c r="A71" s="99"/>
      <c r="B71" s="22" t="s">
        <v>104</v>
      </c>
      <c r="C71" s="22" t="s">
        <v>249</v>
      </c>
      <c r="D71" s="23" t="s">
        <v>108</v>
      </c>
      <c r="E71" s="12">
        <v>30.92</v>
      </c>
      <c r="F71" s="12">
        <v>33.58</v>
      </c>
    </row>
    <row r="72" spans="1:6" s="401" customFormat="1" ht="14.25" customHeight="1" x14ac:dyDescent="0.3">
      <c r="A72" s="99"/>
      <c r="B72" s="85"/>
      <c r="C72" s="22" t="s">
        <v>250</v>
      </c>
      <c r="D72" s="23" t="s">
        <v>108</v>
      </c>
      <c r="E72" s="12">
        <v>26.29</v>
      </c>
      <c r="F72" s="12">
        <v>28.01</v>
      </c>
    </row>
    <row r="73" spans="1:6" s="401" customFormat="1" ht="14.25" customHeight="1" x14ac:dyDescent="0.3">
      <c r="A73" s="99"/>
      <c r="B73" s="85"/>
      <c r="C73" s="22" t="s">
        <v>251</v>
      </c>
      <c r="D73" s="23" t="s">
        <v>108</v>
      </c>
      <c r="E73" s="12">
        <v>35.42</v>
      </c>
      <c r="F73" s="12">
        <v>36.71</v>
      </c>
    </row>
    <row r="74" spans="1:6" s="401" customFormat="1" ht="14.25" customHeight="1" x14ac:dyDescent="0.3">
      <c r="A74" s="99"/>
      <c r="B74" s="86"/>
      <c r="C74" s="22" t="s">
        <v>252</v>
      </c>
      <c r="D74" s="23" t="s">
        <v>108</v>
      </c>
      <c r="E74" s="12">
        <v>47.31</v>
      </c>
      <c r="F74" s="12">
        <v>49.27</v>
      </c>
    </row>
    <row r="75" spans="1:6" s="401" customFormat="1" ht="14.25" customHeight="1" x14ac:dyDescent="0.3">
      <c r="A75" s="99"/>
      <c r="B75" s="85" t="s">
        <v>106</v>
      </c>
      <c r="C75" s="22" t="s">
        <v>254</v>
      </c>
      <c r="D75" s="23" t="s">
        <v>108</v>
      </c>
      <c r="E75" s="12">
        <v>52.73</v>
      </c>
      <c r="F75" s="12">
        <v>55.92</v>
      </c>
    </row>
    <row r="76" spans="1:6" s="401" customFormat="1" ht="14.25" customHeight="1" x14ac:dyDescent="0.3">
      <c r="A76" s="99"/>
      <c r="B76" s="85"/>
      <c r="C76" s="22" t="s">
        <v>255</v>
      </c>
      <c r="D76" s="23" t="s">
        <v>108</v>
      </c>
      <c r="E76" s="12">
        <v>48.96</v>
      </c>
      <c r="F76" s="12">
        <v>51.17</v>
      </c>
    </row>
    <row r="77" spans="1:6" s="401" customFormat="1" ht="14.25" customHeight="1" x14ac:dyDescent="0.3">
      <c r="A77" s="99"/>
      <c r="B77" s="86"/>
      <c r="C77" s="22" t="s">
        <v>256</v>
      </c>
      <c r="D77" s="23" t="s">
        <v>108</v>
      </c>
      <c r="E77" s="12">
        <v>48.96</v>
      </c>
      <c r="F77" s="12">
        <v>51.17</v>
      </c>
    </row>
    <row r="78" spans="1:6" s="401" customFormat="1" ht="14.25" customHeight="1" x14ac:dyDescent="0.3">
      <c r="A78" s="99"/>
      <c r="B78" s="85" t="s">
        <v>111</v>
      </c>
      <c r="C78" s="22" t="s">
        <v>257</v>
      </c>
      <c r="D78" s="23" t="s">
        <v>108</v>
      </c>
      <c r="E78" s="12">
        <v>97.93</v>
      </c>
      <c r="F78" s="12">
        <v>103.44</v>
      </c>
    </row>
    <row r="79" spans="1:6" s="401" customFormat="1" ht="14.25" customHeight="1" x14ac:dyDescent="0.3">
      <c r="A79" s="99"/>
      <c r="B79" s="85"/>
      <c r="C79" s="22" t="s">
        <v>267</v>
      </c>
      <c r="D79" s="23" t="s">
        <v>108</v>
      </c>
      <c r="E79" s="12">
        <v>72.77</v>
      </c>
      <c r="F79" s="12">
        <v>77.03</v>
      </c>
    </row>
    <row r="80" spans="1:6" s="401" customFormat="1" ht="14.25" customHeight="1" x14ac:dyDescent="0.3">
      <c r="A80" s="100"/>
      <c r="B80" s="86"/>
      <c r="C80" s="22" t="s">
        <v>259</v>
      </c>
      <c r="D80" s="23" t="s">
        <v>108</v>
      </c>
      <c r="E80" s="12">
        <v>72.77</v>
      </c>
      <c r="F80" s="12">
        <v>77.03</v>
      </c>
    </row>
    <row r="81" spans="1:6" s="401" customFormat="1" ht="14.25" customHeight="1" x14ac:dyDescent="0.3">
      <c r="B81" s="24"/>
      <c r="C81" s="24"/>
      <c r="D81" s="25"/>
      <c r="E81" s="25"/>
      <c r="F81" s="25"/>
    </row>
    <row r="82" spans="1:6" s="401" customFormat="1" ht="20.25" customHeight="1" x14ac:dyDescent="0.3">
      <c r="A82" s="1" t="s">
        <v>307</v>
      </c>
      <c r="B82" s="1"/>
      <c r="C82" s="11"/>
      <c r="D82" s="11"/>
      <c r="E82" s="20"/>
      <c r="F82" s="20"/>
    </row>
    <row r="83" spans="1:6" s="401" customFormat="1" ht="14.25" customHeight="1" x14ac:dyDescent="0.3">
      <c r="A83" s="101" t="s">
        <v>64</v>
      </c>
      <c r="B83" s="102"/>
      <c r="C83" s="102"/>
      <c r="D83" s="103"/>
      <c r="E83" s="101" t="s">
        <v>96</v>
      </c>
      <c r="F83" s="103"/>
    </row>
    <row r="84" spans="1:6" s="401" customFormat="1" ht="24" customHeight="1" x14ac:dyDescent="0.3">
      <c r="A84" s="21" t="s">
        <v>97</v>
      </c>
      <c r="B84" s="21" t="s">
        <v>1</v>
      </c>
      <c r="C84" s="8" t="s">
        <v>98</v>
      </c>
      <c r="D84" s="8" t="s">
        <v>105</v>
      </c>
      <c r="E84" s="8" t="s">
        <v>253</v>
      </c>
      <c r="F84" s="8" t="s">
        <v>114</v>
      </c>
    </row>
    <row r="85" spans="1:6" s="401" customFormat="1" ht="14.25" customHeight="1" x14ac:dyDescent="0.3">
      <c r="A85" s="94" t="s">
        <v>268</v>
      </c>
      <c r="B85" s="84" t="s">
        <v>100</v>
      </c>
      <c r="C85" s="22" t="s">
        <v>101</v>
      </c>
      <c r="D85" s="23" t="s">
        <v>108</v>
      </c>
      <c r="E85" s="12">
        <v>31.84</v>
      </c>
      <c r="F85" s="12">
        <v>34.01</v>
      </c>
    </row>
    <row r="86" spans="1:6" s="401" customFormat="1" ht="14.25" customHeight="1" x14ac:dyDescent="0.3">
      <c r="A86" s="99"/>
      <c r="B86" s="85"/>
      <c r="C86" s="22" t="s">
        <v>102</v>
      </c>
      <c r="D86" s="23" t="s">
        <v>108</v>
      </c>
      <c r="E86" s="12">
        <v>38.36</v>
      </c>
      <c r="F86" s="12">
        <v>40.93</v>
      </c>
    </row>
    <row r="87" spans="1:6" s="401" customFormat="1" ht="14.25" customHeight="1" x14ac:dyDescent="0.3">
      <c r="A87" s="99"/>
      <c r="B87" s="86"/>
      <c r="C87" s="22" t="s">
        <v>103</v>
      </c>
      <c r="D87" s="23" t="s">
        <v>108</v>
      </c>
      <c r="E87" s="12">
        <v>38.97</v>
      </c>
      <c r="F87" s="12">
        <v>40.93</v>
      </c>
    </row>
    <row r="88" spans="1:6" s="401" customFormat="1" ht="14.25" customHeight="1" x14ac:dyDescent="0.3">
      <c r="A88" s="99"/>
      <c r="B88" s="84" t="s">
        <v>104</v>
      </c>
      <c r="C88" s="22" t="s">
        <v>101</v>
      </c>
      <c r="D88" s="23" t="s">
        <v>108</v>
      </c>
      <c r="E88" s="12">
        <v>49.64</v>
      </c>
      <c r="F88" s="12">
        <v>51.81</v>
      </c>
    </row>
    <row r="89" spans="1:6" s="401" customFormat="1" ht="14.25" customHeight="1" x14ac:dyDescent="0.3">
      <c r="A89" s="99"/>
      <c r="B89" s="85"/>
      <c r="C89" s="22" t="s">
        <v>102</v>
      </c>
      <c r="D89" s="23" t="s">
        <v>108</v>
      </c>
      <c r="E89" s="12">
        <v>55.33</v>
      </c>
      <c r="F89" s="12">
        <v>61.99</v>
      </c>
    </row>
    <row r="90" spans="1:6" s="401" customFormat="1" ht="14.25" customHeight="1" x14ac:dyDescent="0.3">
      <c r="A90" s="99"/>
      <c r="B90" s="86"/>
      <c r="C90" s="22" t="s">
        <v>103</v>
      </c>
      <c r="D90" s="23" t="s">
        <v>108</v>
      </c>
      <c r="E90" s="12">
        <v>60.6</v>
      </c>
      <c r="F90" s="12">
        <v>63.02</v>
      </c>
    </row>
    <row r="91" spans="1:6" s="401" customFormat="1" ht="14.25" customHeight="1" x14ac:dyDescent="0.3">
      <c r="A91" s="99"/>
      <c r="B91" s="85" t="s">
        <v>106</v>
      </c>
      <c r="C91" s="22" t="s">
        <v>107</v>
      </c>
      <c r="D91" s="23" t="s">
        <v>108</v>
      </c>
      <c r="E91" s="12">
        <v>76.180000000000007</v>
      </c>
      <c r="F91" s="12">
        <v>81.010000000000005</v>
      </c>
    </row>
    <row r="92" spans="1:6" s="401" customFormat="1" ht="14.25" customHeight="1" x14ac:dyDescent="0.3">
      <c r="A92" s="99"/>
      <c r="B92" s="85"/>
      <c r="C92" s="22" t="s">
        <v>109</v>
      </c>
      <c r="D92" s="23" t="s">
        <v>108</v>
      </c>
      <c r="E92" s="12">
        <v>71.33</v>
      </c>
      <c r="F92" s="12">
        <v>75.59</v>
      </c>
    </row>
    <row r="93" spans="1:6" s="401" customFormat="1" ht="14.25" customHeight="1" x14ac:dyDescent="0.3">
      <c r="A93" s="99"/>
      <c r="B93" s="86"/>
      <c r="C93" s="22" t="s">
        <v>110</v>
      </c>
      <c r="D93" s="23" t="s">
        <v>108</v>
      </c>
      <c r="E93" s="12">
        <v>71.33</v>
      </c>
      <c r="F93" s="12">
        <v>75.59</v>
      </c>
    </row>
    <row r="94" spans="1:6" s="401" customFormat="1" ht="14.25" customHeight="1" x14ac:dyDescent="0.3">
      <c r="A94" s="99"/>
      <c r="B94" s="85" t="s">
        <v>111</v>
      </c>
      <c r="C94" s="22" t="s">
        <v>107</v>
      </c>
      <c r="D94" s="23" t="s">
        <v>108</v>
      </c>
      <c r="E94" s="12">
        <v>119.19</v>
      </c>
      <c r="F94" s="12">
        <v>125.63</v>
      </c>
    </row>
    <row r="95" spans="1:6" s="401" customFormat="1" ht="14.25" customHeight="1" x14ac:dyDescent="0.3">
      <c r="A95" s="99"/>
      <c r="B95" s="85"/>
      <c r="C95" s="22" t="s">
        <v>109</v>
      </c>
      <c r="D95" s="23" t="s">
        <v>108</v>
      </c>
      <c r="E95" s="12">
        <v>97.13</v>
      </c>
      <c r="F95" s="12">
        <v>102.64</v>
      </c>
    </row>
    <row r="96" spans="1:6" s="401" customFormat="1" ht="14.25" customHeight="1" x14ac:dyDescent="0.3">
      <c r="A96" s="100"/>
      <c r="B96" s="86"/>
      <c r="C96" s="22" t="s">
        <v>110</v>
      </c>
      <c r="D96" s="23" t="s">
        <v>108</v>
      </c>
      <c r="E96" s="12">
        <v>97.13</v>
      </c>
      <c r="F96" s="12">
        <v>102.64</v>
      </c>
    </row>
    <row r="97" spans="1:6" s="401" customFormat="1" ht="14.25" customHeight="1" x14ac:dyDescent="0.3">
      <c r="A97" s="26"/>
      <c r="B97" s="11"/>
      <c r="C97" s="11"/>
      <c r="D97" s="11"/>
      <c r="E97" s="20"/>
      <c r="F97" s="20"/>
    </row>
    <row r="98" spans="1:6" s="401" customFormat="1" ht="19.5" customHeight="1" x14ac:dyDescent="0.3">
      <c r="A98" s="1" t="s">
        <v>308</v>
      </c>
      <c r="B98" s="1"/>
      <c r="C98" s="11"/>
      <c r="D98" s="11"/>
      <c r="E98" s="11"/>
      <c r="F98" s="11"/>
    </row>
    <row r="99" spans="1:6" s="401" customFormat="1" ht="14.25" customHeight="1" x14ac:dyDescent="0.3">
      <c r="A99" s="101" t="s">
        <v>64</v>
      </c>
      <c r="B99" s="102"/>
      <c r="C99" s="102"/>
      <c r="D99" s="103"/>
      <c r="E99" s="101" t="s">
        <v>96</v>
      </c>
      <c r="F99" s="103"/>
    </row>
    <row r="100" spans="1:6" s="401" customFormat="1" ht="21" customHeight="1" x14ac:dyDescent="0.3">
      <c r="A100" s="21" t="s">
        <v>97</v>
      </c>
      <c r="B100" s="18" t="s">
        <v>1</v>
      </c>
      <c r="C100" s="27" t="s">
        <v>98</v>
      </c>
      <c r="D100" s="27" t="s">
        <v>105</v>
      </c>
      <c r="E100" s="8" t="s">
        <v>253</v>
      </c>
      <c r="F100" s="8" t="s">
        <v>114</v>
      </c>
    </row>
    <row r="101" spans="1:6" s="401" customFormat="1" ht="14.25" customHeight="1" x14ac:dyDescent="0.3">
      <c r="A101" s="94" t="s">
        <v>269</v>
      </c>
      <c r="B101" s="84" t="s">
        <v>100</v>
      </c>
      <c r="C101" s="22" t="s">
        <v>115</v>
      </c>
      <c r="D101" s="23" t="s">
        <v>108</v>
      </c>
      <c r="E101" s="12">
        <v>47.03</v>
      </c>
      <c r="F101" s="12">
        <v>50.22</v>
      </c>
    </row>
    <row r="102" spans="1:6" s="401" customFormat="1" ht="14.25" customHeight="1" x14ac:dyDescent="0.3">
      <c r="A102" s="408"/>
      <c r="B102" s="86"/>
      <c r="C102" s="22" t="s">
        <v>116</v>
      </c>
      <c r="D102" s="23" t="s">
        <v>108</v>
      </c>
      <c r="E102" s="12">
        <v>40.270000000000003</v>
      </c>
      <c r="F102" s="12">
        <v>43.02</v>
      </c>
    </row>
    <row r="103" spans="1:6" s="401" customFormat="1" ht="14.25" customHeight="1" x14ac:dyDescent="0.3">
      <c r="A103" s="408"/>
      <c r="B103" s="84" t="s">
        <v>104</v>
      </c>
      <c r="C103" s="22" t="s">
        <v>115</v>
      </c>
      <c r="D103" s="23" t="s">
        <v>108</v>
      </c>
      <c r="E103" s="12">
        <v>56.38</v>
      </c>
      <c r="F103" s="12">
        <v>60.23</v>
      </c>
    </row>
    <row r="104" spans="1:6" s="401" customFormat="1" ht="14.25" customHeight="1" x14ac:dyDescent="0.3">
      <c r="A104" s="408"/>
      <c r="B104" s="86"/>
      <c r="C104" s="22" t="s">
        <v>116</v>
      </c>
      <c r="D104" s="23" t="s">
        <v>108</v>
      </c>
      <c r="E104" s="12">
        <v>47</v>
      </c>
      <c r="F104" s="12">
        <v>50.19</v>
      </c>
    </row>
    <row r="105" spans="1:6" s="401" customFormat="1" ht="14.25" customHeight="1" x14ac:dyDescent="0.3">
      <c r="A105" s="408"/>
      <c r="B105" s="85" t="s">
        <v>106</v>
      </c>
      <c r="C105" s="22" t="s">
        <v>115</v>
      </c>
      <c r="D105" s="23" t="s">
        <v>108</v>
      </c>
      <c r="E105" s="12">
        <v>193.8</v>
      </c>
      <c r="F105" s="12">
        <v>200.2</v>
      </c>
    </row>
    <row r="106" spans="1:6" s="401" customFormat="1" ht="14.25" customHeight="1" x14ac:dyDescent="0.3">
      <c r="A106" s="408"/>
      <c r="B106" s="86"/>
      <c r="C106" s="22" t="s">
        <v>116</v>
      </c>
      <c r="D106" s="23" t="s">
        <v>108</v>
      </c>
      <c r="E106" s="12">
        <v>80.459999999999994</v>
      </c>
      <c r="F106" s="12">
        <v>85.98</v>
      </c>
    </row>
    <row r="107" spans="1:6" s="401" customFormat="1" ht="14.25" customHeight="1" x14ac:dyDescent="0.3">
      <c r="A107" s="408"/>
      <c r="B107" s="85" t="s">
        <v>111</v>
      </c>
      <c r="C107" s="22" t="s">
        <v>115</v>
      </c>
      <c r="D107" s="23" t="s">
        <v>108</v>
      </c>
      <c r="E107" s="12">
        <v>329.82</v>
      </c>
      <c r="F107" s="12">
        <v>337.5</v>
      </c>
    </row>
    <row r="108" spans="1:6" s="401" customFormat="1" ht="14.25" customHeight="1" x14ac:dyDescent="0.3">
      <c r="A108" s="409"/>
      <c r="B108" s="86"/>
      <c r="C108" s="22" t="s">
        <v>116</v>
      </c>
      <c r="D108" s="23" t="s">
        <v>108</v>
      </c>
      <c r="E108" s="12">
        <v>191.13</v>
      </c>
      <c r="F108" s="12">
        <v>197.57</v>
      </c>
    </row>
    <row r="109" spans="1:6" s="401" customFormat="1" ht="14.25" customHeight="1" x14ac:dyDescent="0.3">
      <c r="A109" s="28"/>
      <c r="B109" s="24"/>
      <c r="C109" s="24"/>
      <c r="D109" s="24"/>
      <c r="E109" s="13"/>
      <c r="F109" s="13"/>
    </row>
    <row r="110" spans="1:6" s="401" customFormat="1" ht="17.399999999999999" x14ac:dyDescent="0.3">
      <c r="A110" s="1" t="s">
        <v>309</v>
      </c>
      <c r="C110" s="11"/>
      <c r="D110" s="11"/>
      <c r="E110" s="11"/>
    </row>
    <row r="111" spans="1:6" s="401" customFormat="1" x14ac:dyDescent="0.3">
      <c r="A111" s="95" t="s">
        <v>1</v>
      </c>
      <c r="B111" s="96"/>
      <c r="C111" s="27" t="s">
        <v>96</v>
      </c>
    </row>
    <row r="112" spans="1:6" s="401" customFormat="1" x14ac:dyDescent="0.3">
      <c r="A112" s="97" t="s">
        <v>100</v>
      </c>
      <c r="B112" s="98"/>
      <c r="C112" s="12">
        <v>4.88</v>
      </c>
      <c r="D112" s="11"/>
    </row>
    <row r="113" spans="1:3" s="401" customFormat="1" x14ac:dyDescent="0.3">
      <c r="A113" s="97" t="s">
        <v>104</v>
      </c>
      <c r="B113" s="98"/>
      <c r="C113" s="12">
        <v>6.05</v>
      </c>
    </row>
  </sheetData>
  <mergeCells count="44">
    <mergeCell ref="A1:F1"/>
    <mergeCell ref="A2:F2"/>
    <mergeCell ref="A5:C5"/>
    <mergeCell ref="D5:D6"/>
    <mergeCell ref="B18:B20"/>
    <mergeCell ref="A7:A14"/>
    <mergeCell ref="B7:B10"/>
    <mergeCell ref="B11:B14"/>
    <mergeCell ref="E16:F16"/>
    <mergeCell ref="A18:A23"/>
    <mergeCell ref="B21:B23"/>
    <mergeCell ref="A25:D25"/>
    <mergeCell ref="E25:F25"/>
    <mergeCell ref="A27:A32"/>
    <mergeCell ref="B29:B30"/>
    <mergeCell ref="B31:B32"/>
    <mergeCell ref="A35:C35"/>
    <mergeCell ref="D35:D36"/>
    <mergeCell ref="E35:F35"/>
    <mergeCell ref="A37:A44"/>
    <mergeCell ref="B37:B40"/>
    <mergeCell ref="B41:B44"/>
    <mergeCell ref="E46:F46"/>
    <mergeCell ref="A48:A53"/>
    <mergeCell ref="B51:B53"/>
    <mergeCell ref="A55:D55"/>
    <mergeCell ref="E55:F55"/>
    <mergeCell ref="B48:B50"/>
    <mergeCell ref="A46:D46"/>
    <mergeCell ref="E83:F83"/>
    <mergeCell ref="A85:A96"/>
    <mergeCell ref="A99:D99"/>
    <mergeCell ref="E99:F99"/>
    <mergeCell ref="A57:A62"/>
    <mergeCell ref="B59:B60"/>
    <mergeCell ref="B61:B62"/>
    <mergeCell ref="A65:D65"/>
    <mergeCell ref="E65:F65"/>
    <mergeCell ref="A101:A108"/>
    <mergeCell ref="A111:B111"/>
    <mergeCell ref="A112:B112"/>
    <mergeCell ref="A113:B113"/>
    <mergeCell ref="A67:A80"/>
    <mergeCell ref="A83:D83"/>
  </mergeCells>
  <phoneticPr fontId="3" type="noConversion"/>
  <pageMargins left="1.4960629921259843" right="0.70866141732283472" top="0" bottom="0" header="0.31496062992125984" footer="0.31496062992125984"/>
  <pageSetup paperSize="9" scale="4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ENERGIA</vt:lpstr>
      <vt:lpstr>Conex Conv</vt:lpstr>
      <vt:lpstr>R MConv</vt:lpstr>
      <vt:lpstr>corte-reconex</vt:lpstr>
      <vt:lpstr>'Conex Conv'!Área_de_impresión</vt:lpstr>
      <vt:lpstr>'corte-reconex'!Área_de_impresión</vt:lpstr>
      <vt:lpstr>ENERGIA!Área_de_impresión</vt:lpstr>
      <vt:lpstr>'R MConv'!Área_de_impresión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2015-12-02T16:21:10Z</cp:lastPrinted>
  <dcterms:created xsi:type="dcterms:W3CDTF">2011-08-25T23:09:27Z</dcterms:created>
  <dcterms:modified xsi:type="dcterms:W3CDTF">2015-12-09T14:08:03Z</dcterms:modified>
</cp:coreProperties>
</file>